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KUNG PER 280922\"/>
    </mc:Choice>
  </mc:AlternateContent>
  <bookViews>
    <workbookView xWindow="-120" yWindow="-120" windowWidth="20730" windowHeight="11040"/>
  </bookViews>
  <sheets>
    <sheet name="REKAP" sheetId="21" r:id="rId1"/>
    <sheet name="D3 KEP" sheetId="43" r:id="rId2"/>
    <sheet name="D4 KEP" sheetId="44" r:id="rId3"/>
    <sheet name="D3 TW" sheetId="45" r:id="rId4"/>
    <sheet name="D4 TW" sheetId="46" r:id="rId5"/>
    <sheet name="D3 AKP" sheetId="47" r:id="rId6"/>
    <sheet name="D4 AKP" sheetId="48" r:id="rId7"/>
    <sheet name="D3 FT" sheetId="49" r:id="rId8"/>
    <sheet name="D4 FT" sheetId="50" r:id="rId9"/>
    <sheet name="D3 OT" sheetId="51" r:id="rId10"/>
    <sheet name="D4 OT" sheetId="52" r:id="rId11"/>
    <sheet name="D3 OP" sheetId="53" r:id="rId12"/>
    <sheet name="D4 OP" sheetId="54" r:id="rId13"/>
    <sheet name="D3 KEB" sheetId="55" r:id="rId14"/>
    <sheet name="D4 KEB" sheetId="56" r:id="rId15"/>
    <sheet name="D3 ANAF" sheetId="57" r:id="rId16"/>
    <sheet name="D3 FARM" sheetId="58" r:id="rId17"/>
    <sheet name="D3 JAMU" sheetId="59" r:id="rId18"/>
  </sheets>
  <definedNames>
    <definedName name="_xlnm.Print_Area" localSheetId="16">'D3 FARM'!$A$1:$R$26</definedName>
    <definedName name="_xlnm.Print_Area" localSheetId="13">'D3 KEB'!$A$1:$R$69</definedName>
    <definedName name="_xlnm.Print_Area" localSheetId="3">'D3 TW'!$A$1:$Q$68</definedName>
    <definedName name="_xlnm.Print_Area" localSheetId="14">'D4 KEB'!$A$1:$R$90</definedName>
    <definedName name="_xlnm.Print_Area" localSheetId="12">'D4 OP'!$A$1:$O$53</definedName>
    <definedName name="_xlnm.Print_Area" localSheetId="10">'D4 OT'!$A$1:$O$77</definedName>
    <definedName name="_xlnm.Print_Area" localSheetId="0">REKAP!$A$1:$H$63</definedName>
    <definedName name="_xlnm.Print_Titles" localSheetId="7">'D3 FT'!$5:$6</definedName>
    <definedName name="_xlnm.Print_Titles" localSheetId="8">'D4 FT'!$5:$6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1" l="1"/>
  <c r="D20" i="21"/>
  <c r="E20" i="21" s="1"/>
  <c r="D17" i="21"/>
  <c r="E17" i="21"/>
  <c r="E18" i="21"/>
  <c r="E19" i="21"/>
  <c r="E21" i="21"/>
  <c r="E23" i="21"/>
  <c r="E24" i="21"/>
  <c r="E16" i="21"/>
  <c r="D16" i="21"/>
  <c r="E11" i="21"/>
  <c r="D11" i="21"/>
  <c r="E10" i="21"/>
  <c r="D10" i="21"/>
  <c r="G10" i="21" l="1"/>
  <c r="E15" i="21"/>
  <c r="D15" i="21"/>
  <c r="E13" i="21"/>
  <c r="E14" i="21"/>
  <c r="E12" i="21"/>
  <c r="G9" i="21"/>
  <c r="E9" i="21"/>
  <c r="D9" i="21"/>
  <c r="D8" i="21"/>
  <c r="E72" i="57" l="1"/>
  <c r="E70" i="57"/>
  <c r="E68" i="57"/>
  <c r="E66" i="57"/>
  <c r="E62" i="57"/>
  <c r="E60" i="57"/>
  <c r="E56" i="57"/>
  <c r="E54" i="57"/>
  <c r="E48" i="57"/>
  <c r="E46" i="57"/>
  <c r="E44" i="57"/>
  <c r="E42" i="57"/>
  <c r="E39" i="57"/>
  <c r="E37" i="57"/>
  <c r="E35" i="57"/>
  <c r="E32" i="57"/>
  <c r="E25" i="57"/>
  <c r="E21" i="57"/>
  <c r="E19" i="57"/>
  <c r="E17" i="57"/>
  <c r="E15" i="57"/>
  <c r="E13" i="57"/>
  <c r="E11" i="57"/>
  <c r="E9" i="57"/>
  <c r="E7" i="57"/>
  <c r="G12" i="21" l="1"/>
  <c r="C25" i="21" l="1"/>
  <c r="G13" i="21"/>
  <c r="G14" i="21"/>
  <c r="G15" i="21"/>
  <c r="G17" i="21"/>
  <c r="G22" i="21"/>
  <c r="G23" i="21"/>
  <c r="G24" i="21"/>
  <c r="G11" i="21" l="1"/>
  <c r="G16" i="21" l="1"/>
  <c r="D25" i="21"/>
  <c r="G21" i="21"/>
  <c r="G20" i="21"/>
  <c r="G19" i="21"/>
  <c r="G18" i="21"/>
  <c r="F25" i="21"/>
  <c r="E25" i="21"/>
  <c r="G8" i="21"/>
  <c r="F8" i="21"/>
  <c r="C30" i="21" l="1"/>
</calcChain>
</file>

<file path=xl/sharedStrings.xml><?xml version="1.0" encoding="utf-8"?>
<sst xmlns="http://schemas.openxmlformats.org/spreadsheetml/2006/main" count="5469" uniqueCount="1582">
  <si>
    <t>NO</t>
  </si>
  <si>
    <t>KODE MK</t>
  </si>
  <si>
    <t>SKS</t>
  </si>
  <si>
    <t>T</t>
  </si>
  <si>
    <t>P</t>
  </si>
  <si>
    <t>K/L</t>
  </si>
  <si>
    <t>NAMA DOSEN</t>
  </si>
  <si>
    <t>Siti Handayani, S.ST., M.Kes</t>
  </si>
  <si>
    <t>Farmakologi</t>
  </si>
  <si>
    <t>Patofisiologi</t>
  </si>
  <si>
    <t>Bahasa Inggris</t>
  </si>
  <si>
    <t>Jumlah SKS</t>
  </si>
  <si>
    <t>MATA KULIAH</t>
  </si>
  <si>
    <t>Kewirausahaan</t>
  </si>
  <si>
    <t>Suyanto, S.Kp., M.Kes</t>
  </si>
  <si>
    <t>Dwi Sulistyowati, S.Kp., Ns. M.Kes</t>
  </si>
  <si>
    <t>Keperawatan Gerontik</t>
  </si>
  <si>
    <t>Keperawatan Komunitas</t>
  </si>
  <si>
    <t>Hartono, S.Kep., Ns., M.Kes</t>
  </si>
  <si>
    <t>No</t>
  </si>
  <si>
    <t>Kode MK</t>
  </si>
  <si>
    <t>Mata Kuliah</t>
  </si>
  <si>
    <t>K</t>
  </si>
  <si>
    <t>PL</t>
  </si>
  <si>
    <t>-</t>
  </si>
  <si>
    <t>Insiyah, MN</t>
  </si>
  <si>
    <t>Addi Mardi Harnanto, MN.</t>
  </si>
  <si>
    <t>Sudiro, SKp, M.Pd</t>
  </si>
  <si>
    <t>Keperawatan Kritis</t>
  </si>
  <si>
    <t>KODE</t>
  </si>
  <si>
    <t>Ilmu Sosial Budaya Dasar</t>
  </si>
  <si>
    <t>Etika Profesi</t>
  </si>
  <si>
    <t>Bahasa Inggris II</t>
  </si>
  <si>
    <t>Psikologi Kognitif</t>
  </si>
  <si>
    <t>Kiyat Sudrajad, SST.TW., MKM</t>
  </si>
  <si>
    <t>Kebutuhan Dasar Manusia</t>
  </si>
  <si>
    <t>KELAS A</t>
  </si>
  <si>
    <t>Gangguan Motorik Bicara</t>
  </si>
  <si>
    <t>Windiarti Dwi P, SST.TW, MPH</t>
  </si>
  <si>
    <t>TW 406</t>
  </si>
  <si>
    <t>Dewi Tirtawati, SST.TW, MPH</t>
  </si>
  <si>
    <t>Praktik Klinik II</t>
  </si>
  <si>
    <t>TW 409</t>
  </si>
  <si>
    <t>Kliwon, S.Psi, M.Psi, Psi</t>
  </si>
  <si>
    <t>No.</t>
  </si>
  <si>
    <t>sks</t>
  </si>
  <si>
    <t>L</t>
  </si>
  <si>
    <t>Pendidikan Budaya Anti Korupsi</t>
  </si>
  <si>
    <t>Etika Profesi dan Hukum Kesehatan</t>
  </si>
  <si>
    <t>Gunawan, SM.TW., S.Pd., MM*</t>
  </si>
  <si>
    <t>Ilmu Kesehatan Masyarakat</t>
  </si>
  <si>
    <t>Promosi Kesehatan</t>
  </si>
  <si>
    <t>Metodologi Penelitian</t>
  </si>
  <si>
    <t>TW 442</t>
  </si>
  <si>
    <t>Biostatistik</t>
  </si>
  <si>
    <t>Terapi Wicara pada RBM</t>
  </si>
  <si>
    <t>Beban SKS</t>
  </si>
  <si>
    <t>DOSEN PENGAMPU</t>
  </si>
  <si>
    <t>1 T</t>
  </si>
  <si>
    <t>Fisiologi</t>
  </si>
  <si>
    <t>2. dr.Sri Widyastari</t>
  </si>
  <si>
    <t>1P</t>
  </si>
  <si>
    <t>2. Estuningsih,SKM.,MSc</t>
  </si>
  <si>
    <t>T/P</t>
  </si>
  <si>
    <t>TK</t>
  </si>
  <si>
    <t>I</t>
  </si>
  <si>
    <t>Jasmine Kartiko P., Ftr., M. Fis</t>
  </si>
  <si>
    <t>Psikologi Kesehatan</t>
  </si>
  <si>
    <t>FT Kesehatan Reproduksi</t>
  </si>
  <si>
    <t>II</t>
  </si>
  <si>
    <t>Kardiopulmonal : Mei Kusumaningtyas, Ftr., M. KM</t>
  </si>
  <si>
    <t>III</t>
  </si>
  <si>
    <t>DOSEN (SKS)</t>
  </si>
  <si>
    <t>Rina Kurnia, MPH (1)</t>
  </si>
  <si>
    <t>Dr. Bambang Kuncoro, MOT (1)</t>
  </si>
  <si>
    <t>Roh Hastuti P, MPH (1)</t>
  </si>
  <si>
    <t>Khomarun, M.OT (1)</t>
  </si>
  <si>
    <t>DOSEN</t>
  </si>
  <si>
    <t>OT 205</t>
  </si>
  <si>
    <t>Bahasa Inggris I</t>
  </si>
  <si>
    <t>Noerdjanah, M.Pd (2)</t>
  </si>
  <si>
    <t>Statistik</t>
  </si>
  <si>
    <t>Tri Budi Santoso, Ph.D (2)</t>
  </si>
  <si>
    <t>Rina Kurnia, M.PH (1)</t>
  </si>
  <si>
    <t>Bahasa Inggris III</t>
  </si>
  <si>
    <t>OT 414</t>
  </si>
  <si>
    <t>Noer Jannah M.Pd</t>
  </si>
  <si>
    <t>dr.Mina Pusporani</t>
  </si>
  <si>
    <t>Citizenship</t>
  </si>
  <si>
    <t>Physiology</t>
  </si>
  <si>
    <t>Bahasa Indonesia</t>
  </si>
  <si>
    <t>Drs. Alfan Zubaidi, M.Kes</t>
  </si>
  <si>
    <t>Muhammad Fathi, SST.OP, MPH</t>
  </si>
  <si>
    <t>Muhammad Syaifuddin, SST.OP, M.Kes</t>
  </si>
  <si>
    <t>Neurology</t>
  </si>
  <si>
    <t>Kewarganegaraan</t>
  </si>
  <si>
    <t>KELAS</t>
  </si>
  <si>
    <t>FITUR SOLLETA</t>
  </si>
  <si>
    <t>PENDAHULUAN VISI MISI</t>
  </si>
  <si>
    <t>PENDAHULUAN MATA KULIAH</t>
  </si>
  <si>
    <t>RPS</t>
  </si>
  <si>
    <t>ABSENSI</t>
  </si>
  <si>
    <t>MATERI</t>
  </si>
  <si>
    <t>KUIS</t>
  </si>
  <si>
    <t xml:space="preserve">FORUM DISKUSI </t>
  </si>
  <si>
    <t>LINK / VIDEO / VICON</t>
  </si>
  <si>
    <t>TUGAS</t>
  </si>
  <si>
    <t>A</t>
  </si>
  <si>
    <t>B</t>
  </si>
  <si>
    <t xml:space="preserve">MONITORING PENGGUNAAN SOLLETA </t>
  </si>
  <si>
    <t>PROGRAM STUDI D-III ORTOTIK PROSTETIK POLTEKKES KEMENKES SURAKARTA</t>
  </si>
  <si>
    <t>PROGRAM STUDI D-III FISIOTERAPI POLTEKKES KEMENKES SURAKARTA</t>
  </si>
  <si>
    <t>PROGRAM STUDI D-III AKUPUNKTUR POLTEKKES KEMENKES SURAKARTA</t>
  </si>
  <si>
    <t>PROGRAM STUDI D-III TERAPI WICARA POLTEKKES KEMENKES SURAKARTA</t>
  </si>
  <si>
    <t>PROGRAM STUDI D-III KEPERAWATAN POLTEKKES KEMENKES SURAKARTA</t>
  </si>
  <si>
    <t>HASIL MONITORING REKAPITULASI MATA KULIAH YANG MENGGUNAKAN SOLLETA</t>
  </si>
  <si>
    <t>PROGRAM STUDI</t>
  </si>
  <si>
    <t>SELISIH MK</t>
  </si>
  <si>
    <t>PERSENTASE</t>
  </si>
  <si>
    <t>TABEL</t>
  </si>
  <si>
    <t>D-III KEPERAWATAN</t>
  </si>
  <si>
    <t>%</t>
  </si>
  <si>
    <t>D-III KEP</t>
  </si>
  <si>
    <t>D-IV KEPERAWATAN</t>
  </si>
  <si>
    <t>D-IV KEP</t>
  </si>
  <si>
    <t>D-III TERAPI WICARA</t>
  </si>
  <si>
    <t>D-III TW</t>
  </si>
  <si>
    <t>D-IV TERAPI WICARA</t>
  </si>
  <si>
    <t>D-IV TW</t>
  </si>
  <si>
    <t>D-III AKP</t>
  </si>
  <si>
    <t>D-IV AKP</t>
  </si>
  <si>
    <t>D-III FISIOTERAPI</t>
  </si>
  <si>
    <t>D-III FT</t>
  </si>
  <si>
    <t>D-IV FISIOTERAPI</t>
  </si>
  <si>
    <t>D-IV FT</t>
  </si>
  <si>
    <t>D-III ORTOTIK PROSTETIK</t>
  </si>
  <si>
    <t>D-III OP</t>
  </si>
  <si>
    <t>D-IV ORTOTIK PROSTETIK</t>
  </si>
  <si>
    <t>D-IV OP</t>
  </si>
  <si>
    <t>D-III OKUPASI TERAPI</t>
  </si>
  <si>
    <t>D-III KEBIDANAN</t>
  </si>
  <si>
    <t>D-III KEB</t>
  </si>
  <si>
    <t>D-III ANAFARMA</t>
  </si>
  <si>
    <t>D-III ANAF</t>
  </si>
  <si>
    <t>D-III FARMASI</t>
  </si>
  <si>
    <t>D-III FARM</t>
  </si>
  <si>
    <t>D-III JAMU</t>
  </si>
  <si>
    <t>PERSENTASE REKAPITULASI MATA KULIAH YANG MENGGUNAKAN SOLLETA</t>
  </si>
  <si>
    <t xml:space="preserve">PESENTASE KESELURUHAN = </t>
  </si>
  <si>
    <t>X 100</t>
  </si>
  <si>
    <t>=</t>
  </si>
  <si>
    <t>Catatan :</t>
  </si>
  <si>
    <t>POLTEKKES KEMENKES SURAKARTA</t>
  </si>
  <si>
    <t>Wijianto, S.Pd., M.Sc</t>
  </si>
  <si>
    <t>Keperawatan Anak</t>
  </si>
  <si>
    <t>Praktik Klinik Keperawatan Anak</t>
  </si>
  <si>
    <t>Sunarto, S.ST., Ns., M.Kes</t>
  </si>
  <si>
    <t>ML 4.02</t>
  </si>
  <si>
    <t>Praktik Klinik Keperawatan Orthopedi</t>
  </si>
  <si>
    <t>Addi Mardi Harnanto, M.N</t>
  </si>
  <si>
    <t>Manajemen Patient Safety</t>
  </si>
  <si>
    <t>Praktik Klinik Keperawatan Dasar</t>
  </si>
  <si>
    <t>Keperawatan Maternitas</t>
  </si>
  <si>
    <t>Keperawatan Jiwa</t>
  </si>
  <si>
    <t>WAT. 3.1.32</t>
  </si>
  <si>
    <t>Praktik Keperawatan VII (Praktik Klinik Keperawatan Ortopedi)</t>
  </si>
  <si>
    <t>PROGRAM STUDI D-IV KEPERAWATAN POLTEKKES KEMENKES SURAKARTA</t>
  </si>
  <si>
    <t>Setyadi Nugroho, SH,.MH</t>
  </si>
  <si>
    <t>Kliwon, S.Psi., M.Psi., Psi, Psikolog</t>
  </si>
  <si>
    <t>Ari Sarwanto, SKp.Ns, MPH</t>
  </si>
  <si>
    <t>PROGRAM STUDI D-IV TERAPI WICARA POLTEKKES KEMENKES SURAKARTA</t>
  </si>
  <si>
    <t>Dewi Tirtawati, SST.TW, MPH*</t>
  </si>
  <si>
    <t>Gangguan Suara</t>
  </si>
  <si>
    <t>Gangguan Irama Kelancaran</t>
  </si>
  <si>
    <t>Sudarman, SST.TW., SKM., MPH*</t>
  </si>
  <si>
    <t>Muryanti, SST.TW., MPH</t>
  </si>
  <si>
    <t>Kliwon, S.Psi., M.Psi., Psi</t>
  </si>
  <si>
    <t>Muryanti, SST.TW., MPH*</t>
  </si>
  <si>
    <t>Kiyat Sudrajat, SST TW,.MKM*</t>
  </si>
  <si>
    <t>Gunawan, SM.TW., S.Pd., MM</t>
  </si>
  <si>
    <t>Sudarman, SST.TW., SKM., MPH</t>
  </si>
  <si>
    <t xml:space="preserve">K </t>
  </si>
  <si>
    <t>Imrok Atus Solihah,S.Tr.Akp.,MKM</t>
  </si>
  <si>
    <t>dr.Sri Widyastari</t>
  </si>
  <si>
    <t>Purwanto, SST.,Akp.,MPH</t>
  </si>
  <si>
    <t>Estuningsih, SKM., MSc</t>
  </si>
  <si>
    <t>AKP.504</t>
  </si>
  <si>
    <t xml:space="preserve">BEBAN SKS </t>
  </si>
  <si>
    <t xml:space="preserve">DOSEN PENGAMPU </t>
  </si>
  <si>
    <t>2. Sumanto, S.Kp., Ns., M.Kes</t>
  </si>
  <si>
    <t>3. Imrok Atus Sholihah, S.Tr.Akp., MKM</t>
  </si>
  <si>
    <t xml:space="preserve">Bahasa Inggris </t>
  </si>
  <si>
    <t>PROGRAM STUDI D-IV AKUPUNKTUR POLTEKKES KEMENKES SURAKARTA</t>
  </si>
  <si>
    <t xml:space="preserve">Metodologi Penelitian &amp; Statistik </t>
  </si>
  <si>
    <t xml:space="preserve">1 T </t>
  </si>
  <si>
    <t>D-III AKUPUNKTUR</t>
  </si>
  <si>
    <t>D-IV AKUPUNKTUR</t>
  </si>
  <si>
    <r>
      <t xml:space="preserve">- Penilaian dilihat dari </t>
    </r>
    <r>
      <rPr>
        <b/>
        <sz val="11"/>
        <color theme="1"/>
        <rFont val="Arial"/>
        <family val="2"/>
      </rPr>
      <t xml:space="preserve">KELENGKAPAN FITUR </t>
    </r>
    <r>
      <rPr>
        <sz val="11"/>
        <color theme="1"/>
        <rFont val="Arial"/>
        <family val="2"/>
      </rPr>
      <t>yang digunakan pada mata kuliah yang 
  diampu oleh dosen (Pendahuluan, RPS, absensi, file/folder materi, quiz untuk ujian, forum 
  diskusi, link/video/vicon, dan tugas)
- Untuk mata kuliah yang hanya menggunakan fitur</t>
    </r>
    <r>
      <rPr>
        <b/>
        <sz val="11"/>
        <color theme="1"/>
        <rFont val="Arial"/>
        <family val="2"/>
      </rPr>
      <t xml:space="preserve"> &lt;= 2 (dua) fitur </t>
    </r>
    <r>
      <rPr>
        <sz val="11"/>
        <color theme="1"/>
        <rFont val="Arial"/>
        <family val="2"/>
      </rPr>
      <t xml:space="preserve">maka dianggap   
  </t>
    </r>
    <r>
      <rPr>
        <b/>
        <sz val="11"/>
        <color theme="1"/>
        <rFont val="Arial"/>
        <family val="2"/>
      </rPr>
      <t xml:space="preserve">BELUM </t>
    </r>
    <r>
      <rPr>
        <sz val="11"/>
        <color theme="1"/>
        <rFont val="Arial"/>
        <family val="2"/>
      </rPr>
      <t>memaksimalkan fitur SOLLETA dan tidak terhitung sebagai SUDAH penggunaan 
  SOLLETA</t>
    </r>
  </si>
  <si>
    <t>Afif Ghufroni, Ftr., M. PH</t>
  </si>
  <si>
    <t>SMT</t>
  </si>
  <si>
    <t>1 (T)</t>
  </si>
  <si>
    <t>2(T&amp;P)</t>
  </si>
  <si>
    <t>2 (T)</t>
  </si>
  <si>
    <t>2 (T&amp;P)</t>
  </si>
  <si>
    <t>4 (T&amp;P)</t>
  </si>
  <si>
    <t>FT Kegawatdaruratan</t>
  </si>
  <si>
    <t xml:space="preserve">Kewirausahaan </t>
  </si>
  <si>
    <t>Yoga Handita W, Ftr.,M.Fis (1)</t>
  </si>
  <si>
    <t>Nitaya Putri, M.Fis</t>
  </si>
  <si>
    <t>PROGRAM STUDI D-IV FISIOTERAPI POLTEKKES KEMENKES SURAKARTA</t>
  </si>
  <si>
    <t xml:space="preserve">NO </t>
  </si>
  <si>
    <t>Linda Harumi, MPH (1)</t>
  </si>
  <si>
    <t>PROGRAM STUDI D-III OKUPASI TERAPI POLTEKKES KEMENKES SURAKARTA</t>
  </si>
  <si>
    <t>PROGRAM STUDI D-IV OKUPASI TERAPI POLTEKKES KEMENKES SURAKARTA</t>
  </si>
  <si>
    <t>Haris Sutopo, S.Tr.Kes. (2)</t>
  </si>
  <si>
    <t>Erayanti Saloka, Ph.D. (2)</t>
  </si>
  <si>
    <t>Drs.Alfan Zubaidi.,M.Kes</t>
  </si>
  <si>
    <t>M.Syafi'i SST.OP.,M.Kes</t>
  </si>
  <si>
    <t>Cica Tri Mandasari N SST.OP.,M.Kes</t>
  </si>
  <si>
    <t>Dody Suprayogi STr.Kes.,M.K.M</t>
  </si>
  <si>
    <t>Sisybania STr.OP.,M.K.M</t>
  </si>
  <si>
    <t>Hisyam Syafii, SST.OP, MKM</t>
  </si>
  <si>
    <t>Muh. Syaiful Akbar, S.Tr.OP, MKM</t>
  </si>
  <si>
    <t>PROGRAM STUDI D-IV ORTOTIK PROSTETIK POLTEKKES KEMENKES SURAKARTA</t>
  </si>
  <si>
    <t>Sunarsih Rahayu, S.Kep., Ns., M.Kep (Koord A)</t>
  </si>
  <si>
    <t>C</t>
  </si>
  <si>
    <t>Jml</t>
  </si>
  <si>
    <t>MK</t>
  </si>
  <si>
    <t>Lusinta Agustina, M.Keb</t>
  </si>
  <si>
    <t>Siswiyanti, S.Kp., M.Kes</t>
  </si>
  <si>
    <t>Kuswati, S.Kep.Ns.,M.Kes</t>
  </si>
  <si>
    <t>Bd.209.L</t>
  </si>
  <si>
    <t>Ari Kurniarum, SSiT, M.Kes</t>
  </si>
  <si>
    <t>Rohmi Handayani, M.Keb</t>
  </si>
  <si>
    <t>Asti Andriyani, M.Keb</t>
  </si>
  <si>
    <t>Sih Rini Handajani, M.Mid</t>
  </si>
  <si>
    <t>PROGRAM STUDI D-III KEBIDANAN POLTEKKES KEMENKES SURAKARTA</t>
  </si>
  <si>
    <t>BOBOT SKS</t>
  </si>
  <si>
    <t>Pancasila</t>
  </si>
  <si>
    <t>Setyadi Nugroho, SH</t>
  </si>
  <si>
    <t>Dwi Retna P, S.Si.T.,M.Si.Med</t>
  </si>
  <si>
    <t>Dewi Susilowati, SSiT.,M.Kes</t>
  </si>
  <si>
    <t>Rahmi Nurasyidah, M.Keb</t>
  </si>
  <si>
    <t>Bd.6.205</t>
  </si>
  <si>
    <t>Anik Kurniawati, S.SiT, M.Keb</t>
  </si>
  <si>
    <t>Triwik Sri Mulati, M.Mid</t>
  </si>
  <si>
    <t>Lutfiana Puspita Sari, SST.,MPH</t>
  </si>
  <si>
    <t>Lusinta Agustina, SST.,M.Keb</t>
  </si>
  <si>
    <t>Siti Yulaikhah, S.Si.T.,M.Keb</t>
  </si>
  <si>
    <t>Henik Istikhomah, S.Si.T.,M.Keb</t>
  </si>
  <si>
    <t>Rosalina, SST., M.Keb</t>
  </si>
  <si>
    <t>Dr. Sumantri, APP.,M.Kes</t>
  </si>
  <si>
    <t>Komple</t>
  </si>
  <si>
    <t>Asuhan Kebidanan Komunitas</t>
  </si>
  <si>
    <t>Murwati, SKM., M.Epid</t>
  </si>
  <si>
    <t>Siswiyanti, S.Kep. Ns., M.Kes</t>
  </si>
  <si>
    <t>Sugita, S.Pd M.Kes</t>
  </si>
  <si>
    <t>Inggris</t>
  </si>
  <si>
    <t>Noviana Kurniajati, S.Pd.,M.Pd.BI</t>
  </si>
  <si>
    <t>PBAK</t>
  </si>
  <si>
    <t>Dr. Sri  Wahyuni, M.Mid</t>
  </si>
  <si>
    <t>Sih Rini handajani, M.Mid</t>
  </si>
  <si>
    <t>dr. Brian Prisma Artha, Sp.OG</t>
  </si>
  <si>
    <t>PROGRAM STUDI D-IV KEBIDANAN REGULER POLTEKKES KEMENKES SURAKARTA</t>
  </si>
  <si>
    <t>JUMLAH MK PRAKTIK/KTI</t>
  </si>
  <si>
    <t>Kode Mata Kuliah</t>
  </si>
  <si>
    <t>S/BL</t>
  </si>
  <si>
    <t>P/K/L</t>
  </si>
  <si>
    <t>ANF</t>
  </si>
  <si>
    <t>Ratih Purwasih, M.Sc *</t>
  </si>
  <si>
    <t>Susilo Yulianto, SKM., M.Kes *</t>
  </si>
  <si>
    <t>Fitokimia</t>
  </si>
  <si>
    <t>Ronal Tolkah, S.Kp., Ns., M.Sc</t>
  </si>
  <si>
    <t xml:space="preserve">Ratih Purwasih, M.Sc </t>
  </si>
  <si>
    <t>PROGRAM STUDI D-III ANAFARMA POLTEKKES KEMENKES SURAKARTA</t>
  </si>
  <si>
    <t>Ronal Tolkah, S.Kp., Ns., M.Sc *</t>
  </si>
  <si>
    <t>Makhabbah Jamilatun, M.Si *</t>
  </si>
  <si>
    <t xml:space="preserve">Makhabbah Jamilatun, M.Si </t>
  </si>
  <si>
    <t>Susilo Yulianto, SKM., M.Kes</t>
  </si>
  <si>
    <t>Total</t>
  </si>
  <si>
    <t xml:space="preserve">Kewarganegaraan </t>
  </si>
  <si>
    <t>3. Muhammad Anugerah Alam Waris, M.Si., Apt</t>
  </si>
  <si>
    <t xml:space="preserve">Ilmu Kesehatan Masyarakat </t>
  </si>
  <si>
    <t>3. Septiana Laksmi Ramayani., M.Sc., Apt</t>
  </si>
  <si>
    <t>PROGRAM STUDI D-III FARMASI POLTEKKES KEMENKES SURAKARTA</t>
  </si>
  <si>
    <t>J</t>
  </si>
  <si>
    <t>JAM 07</t>
  </si>
  <si>
    <t>JAM 08</t>
  </si>
  <si>
    <t>Mikrobiologi dan Parasitologi</t>
  </si>
  <si>
    <t>Tehnologi Pasca Panen</t>
  </si>
  <si>
    <t>Ekstraksi Bahan Alam</t>
  </si>
  <si>
    <t>Kimia Dasar</t>
  </si>
  <si>
    <t>Nutraceutical</t>
  </si>
  <si>
    <t>PROGRAM STUDI D-III JAMU POLTEKKES KEMENKES SURAKARTA</t>
  </si>
  <si>
    <t>JAM 02</t>
  </si>
  <si>
    <t>JAM 30</t>
  </si>
  <si>
    <t>JAM 06</t>
  </si>
  <si>
    <t>JUMLAH MK TEORI</t>
  </si>
  <si>
    <t>JUMLAH MK SOLLETA</t>
  </si>
  <si>
    <t>A/B</t>
  </si>
  <si>
    <t>1 KLS</t>
  </si>
  <si>
    <t>TOTAL MK</t>
  </si>
  <si>
    <t>D-III OT</t>
  </si>
  <si>
    <t>D-IV OT</t>
  </si>
  <si>
    <t xml:space="preserve">D-IV OKUPASI TERAPI </t>
  </si>
  <si>
    <t xml:space="preserve">D-IV KEB </t>
  </si>
  <si>
    <t>D-IV KEBIDANAN</t>
  </si>
  <si>
    <t>Mengetahui,</t>
  </si>
  <si>
    <t>Kapus Pengembangan Pendidikan</t>
  </si>
  <si>
    <t>Athanasia Budi Astuti, S.Kp, MN</t>
  </si>
  <si>
    <t>NIP. 196110091984032001</t>
  </si>
  <si>
    <t>SEMESTER GANJIL TAHUN AKADEMIK 2022/2023</t>
  </si>
  <si>
    <t>SEMESTER I</t>
  </si>
  <si>
    <t>WAT 1.01</t>
  </si>
  <si>
    <t xml:space="preserve">Agama </t>
  </si>
  <si>
    <t>Dr.Muhammad Mochtarom, S.Ag., M.Si</t>
  </si>
  <si>
    <t>WAT 1.02</t>
  </si>
  <si>
    <t>WAT 1.04</t>
  </si>
  <si>
    <t>Nuraini Fatimah,S.Pd.,M.Pd</t>
  </si>
  <si>
    <t>WAT 1.05</t>
  </si>
  <si>
    <t>Ilmu Biomedik Dasar</t>
  </si>
  <si>
    <t>Hartono, S.Kep., Ns., M.Kes (Koordinator)</t>
  </si>
  <si>
    <t>Suwaji Handaru Wardoyo, S.Si., M.Si</t>
  </si>
  <si>
    <t>Dr. Sunardi, S.Si., M.Si</t>
  </si>
  <si>
    <t>WAT 1.06</t>
  </si>
  <si>
    <t>Psikologi</t>
  </si>
  <si>
    <t>Kliwon, S.Psi., M.Psi</t>
  </si>
  <si>
    <t>WAT 1.07</t>
  </si>
  <si>
    <t>Konsep Dasar Keperawatan</t>
  </si>
  <si>
    <t>WAT 1.09</t>
  </si>
  <si>
    <t xml:space="preserve">Etika Keperawatan </t>
  </si>
  <si>
    <t>Duwi Puji Astuti, S.Kep., Ns., M.Kep</t>
  </si>
  <si>
    <t>WAT 1.10</t>
  </si>
  <si>
    <t>Gizi dan Diet</t>
  </si>
  <si>
    <t>Dewi Marfuah, S.Gz., M.Ph</t>
  </si>
  <si>
    <t>WAT 2.07</t>
  </si>
  <si>
    <t>DR.Rita Benya Adriani, S.Kp., M.Kes (Koordinator)</t>
  </si>
  <si>
    <t>Dra.Agnes Sri Harti, M.Sc</t>
  </si>
  <si>
    <t>Suryanti, S.Kep., Ns., M.Sc (Koordinator)</t>
  </si>
  <si>
    <t>Suryanti, S.Kep., Ns., M.Sc</t>
  </si>
  <si>
    <t>Febriana Sartika Sari, S.Kep., Ns., M.Kep</t>
  </si>
  <si>
    <t>SEMESTER III</t>
  </si>
  <si>
    <t>WAT 2.08</t>
  </si>
  <si>
    <t>Dwi Ariani Sulistyowati, S.Kep., Ns., M.Kep (Koord)</t>
  </si>
  <si>
    <t xml:space="preserve">DR.Rita Benya Adriani, S.Kp., M.Kes </t>
  </si>
  <si>
    <t>Siti Khadijah, S.Kep., Ns., M.Kep</t>
  </si>
  <si>
    <t>WAT 3.01</t>
  </si>
  <si>
    <t>Keperawatan Medikal Bedah I</t>
  </si>
  <si>
    <t>Sugiyarto, S.ST., Ns., M.Kes (Koordinator)</t>
  </si>
  <si>
    <t>Sudiro, S.Kp., Ns., MPd</t>
  </si>
  <si>
    <t>WAT 3.02</t>
  </si>
  <si>
    <t>Praktik Klinik Keperawatan Medikal Bedah I</t>
  </si>
  <si>
    <t>WAT 3.03</t>
  </si>
  <si>
    <t>Siti Handayani, S.ST., M.Kes (Koordinator)</t>
  </si>
  <si>
    <t>Yuyun Setyorini S, S.Kp., Ns., M.Kep</t>
  </si>
  <si>
    <t>WAT.3.04</t>
  </si>
  <si>
    <t>WAT 3.05</t>
  </si>
  <si>
    <t>Manajemen Keperawatan</t>
  </si>
  <si>
    <t>WAT 3.07</t>
  </si>
  <si>
    <t>Sumardino, S.ST., M.Kes (Koordinator)</t>
  </si>
  <si>
    <t>Sudiro, S.Kp., Ns., M.Pd</t>
  </si>
  <si>
    <t>ML 3.03</t>
  </si>
  <si>
    <t>Kebijakan Pemerintah Bidang Kesehatan</t>
  </si>
  <si>
    <t>Setyadi Nugroho, SH., MH</t>
  </si>
  <si>
    <t>ML 4.03</t>
  </si>
  <si>
    <t>Dasar-Dasar Statistik</t>
  </si>
  <si>
    <t>Endang Caturini S, S.Kep., Ns., M.Kep</t>
  </si>
  <si>
    <t>Sugiyarto, S.ST., Ns. M.Kes (Koordinator)</t>
  </si>
  <si>
    <t>Duwi Pudjiastuti, S.Kep., Ns., M.Kep</t>
  </si>
  <si>
    <t>Sri Lestari DA, S.Kp., Ns., M.Kes (Koordinator)</t>
  </si>
  <si>
    <t>Sri Lestari DA, S.Kp., Ns., M.Kes</t>
  </si>
  <si>
    <t>Sumardiono, S.ST., M.Kes (Koordinator)</t>
  </si>
  <si>
    <t>Dwi Sulistyowati, S.Kp., Ns., M.Kes</t>
  </si>
  <si>
    <t xml:space="preserve">Praktik Klinik Keperawatan Maternitas </t>
  </si>
  <si>
    <t>SEMESTER V</t>
  </si>
  <si>
    <t>WAT 5.02</t>
  </si>
  <si>
    <t>Praktik Klinik Keperawatan Keluarga</t>
  </si>
  <si>
    <t>WAT 5.03</t>
  </si>
  <si>
    <t>Endang Caturini S, S.Kep., Ns., M.Kep (Koord)</t>
  </si>
  <si>
    <t>Dwi Ariani S, S.Kep., Ns., M.Kep</t>
  </si>
  <si>
    <t>WAT 5.04</t>
  </si>
  <si>
    <t>Praktik Klinik Keperawatan Jiwa</t>
  </si>
  <si>
    <t>Insiyah, M.N (Koordinator)</t>
  </si>
  <si>
    <t>Dwi Ariani Sulistyowati, S.Kep., Ns., M.Kep</t>
  </si>
  <si>
    <t>WAT 5.05</t>
  </si>
  <si>
    <t>WAT 5.06</t>
  </si>
  <si>
    <t xml:space="preserve">Praktik Klinik Keperawatan Gerontik </t>
  </si>
  <si>
    <t>WAT 5.07</t>
  </si>
  <si>
    <t>Ros Endah Happy P, S.Kp., Ns., M.Kep</t>
  </si>
  <si>
    <t>ML 5.01</t>
  </si>
  <si>
    <t>ML 5.02</t>
  </si>
  <si>
    <t>Praktik Klinik Keperawatan Komunitas</t>
  </si>
  <si>
    <t>Siti Khadijah, S.Kep., Ns., M.Kep (Koordinator)</t>
  </si>
  <si>
    <t>DR.Rita Benya Adriani, S.Kp., M.Kes</t>
  </si>
  <si>
    <t>Martono, S.Kp., Ns., M.Pd (Koordinator)</t>
  </si>
  <si>
    <t>Satino, S.KM., M.SC</t>
  </si>
  <si>
    <t>Koko Wahyu Tarnoto, S.Kep.,Ns., M.Kep (Koord A)</t>
  </si>
  <si>
    <t>Ros Endah Happy P, S.Kp., Ns., M.Kep (Koord A)</t>
  </si>
  <si>
    <t>Koko Wahyu Tarnoto, S.Kep.,Ns., M.Kep (Koord B)</t>
  </si>
  <si>
    <t>Dwi Sulistyowati, S.Kp., Ns. M.Kes (Koord B)</t>
  </si>
  <si>
    <t>Nama Dosen</t>
  </si>
  <si>
    <t>WAT.1.1.01</t>
  </si>
  <si>
    <t>Agama</t>
  </si>
  <si>
    <t>Anis Suryaningsih, S.Pd., M.Sc.</t>
  </si>
  <si>
    <t>WAT.1.1.02</t>
  </si>
  <si>
    <t>Raharjo, S.Pd., M.Pd.</t>
  </si>
  <si>
    <t>WAT.1.1.03</t>
  </si>
  <si>
    <t>Darmanto, SS., MM</t>
  </si>
  <si>
    <t>WAT.1.1.004</t>
  </si>
  <si>
    <t>Agnes Sri Harti, M.Sc.</t>
  </si>
  <si>
    <t>Dr. Sunardi, M.Si.</t>
  </si>
  <si>
    <t>WAT.1.1.005</t>
  </si>
  <si>
    <t>Wuji Anggraini, S.Pd., M.Pd.</t>
  </si>
  <si>
    <t>WAT.1.1.06</t>
  </si>
  <si>
    <t>Athanasia Budi Astuti, S.Kp., MN</t>
  </si>
  <si>
    <t>WAT.1.1.08</t>
  </si>
  <si>
    <t>Etika Keperawatan dan Hukum Kesehatan</t>
  </si>
  <si>
    <t>Siti Lestari, MN</t>
  </si>
  <si>
    <t>Wahyu Beny Mukty Setiawan, SH., MH</t>
  </si>
  <si>
    <t>WAT.1.2.16</t>
  </si>
  <si>
    <t>Yuyun Setyorini, S.Kp., Ns., M.Kep.</t>
  </si>
  <si>
    <t>Sugiyarto, SSt., Ns., M.Kep.</t>
  </si>
  <si>
    <t>Ratna Wirawati Rosyida, M.Kep</t>
  </si>
  <si>
    <t>Yeni Tutu Rohiman, S,Kp., M.Kes.</t>
  </si>
  <si>
    <t>Widodo, MN</t>
  </si>
  <si>
    <t>Siti Handayani, SST., M.Kes.</t>
  </si>
  <si>
    <t>Tri Sunaryo, S.Kep., Ns., M.Kep.</t>
  </si>
  <si>
    <t>WAT.2.1.18</t>
  </si>
  <si>
    <t>WAT.2.1.19</t>
  </si>
  <si>
    <t>WAT.2.1.020</t>
  </si>
  <si>
    <t>Anthropologi</t>
  </si>
  <si>
    <t>Rendi Aditya Darmawan, M.Kep.</t>
  </si>
  <si>
    <t>WAT.2.1.21</t>
  </si>
  <si>
    <t>Duwi Puji Astuti, S.Kep., Ns., M.Kep.</t>
  </si>
  <si>
    <t>WAT.2.1.022</t>
  </si>
  <si>
    <t>Praktik Keperawatan Medikal Bedah I</t>
  </si>
  <si>
    <t>Sumardino, SST., M.Kes.</t>
  </si>
  <si>
    <t>Sugiyarto, SST., Ns., M.Kep.</t>
  </si>
  <si>
    <t>WAT.2.1.23</t>
  </si>
  <si>
    <t>Sunarsih Rahayu, S.Kep., Ns., M.Kep.</t>
  </si>
  <si>
    <t>Sri Mulyanti, S.Kep., Ns., M.Kep.</t>
  </si>
  <si>
    <t>Sri Lestari Dwi Astuti, S.Kep., Ns., M.Kes.</t>
  </si>
  <si>
    <t>WAT.2.1.024</t>
  </si>
  <si>
    <t>WAT.3.1.304</t>
  </si>
  <si>
    <t>Sistem Informasi Keperawatan</t>
  </si>
  <si>
    <t>Harsanto, M.Si.</t>
  </si>
  <si>
    <t>Ros Endah Happy Patriyani, S.Kep., Ns., M.Kep.</t>
  </si>
  <si>
    <t>Dwi Sulistyowati, S.Kep., Ns., M.Kes.</t>
  </si>
  <si>
    <t>Koko Wahyu Tantono, S.Kep., Ns., M.Kep.Sp.Kep.K</t>
  </si>
  <si>
    <t>Siti Khadijah, S.Kep., Ns., M.Kep.</t>
  </si>
  <si>
    <t>Febriana Santika Sari, M.Kep.</t>
  </si>
  <si>
    <t>Hartono, S.Kep., Ns., M.Kes.</t>
  </si>
  <si>
    <t>Sri Mulyanti, S.Kep., Ns., M.Kep (Koord B dan C)</t>
  </si>
  <si>
    <t>WAT. 3.1.31</t>
  </si>
  <si>
    <t>Keperawatan Ortopedi</t>
  </si>
  <si>
    <t>Sunarto, SST., Ns., M.Kes.</t>
  </si>
  <si>
    <t>Suyanto, S.Kp., M.kes.</t>
  </si>
  <si>
    <t>WAT. 3.1.33</t>
  </si>
  <si>
    <t>Manajemen dan Kepemimpinan dalam Keperawatan</t>
  </si>
  <si>
    <t>Endang Caturini, S.Kep., Ns., M.Kep.</t>
  </si>
  <si>
    <t>WAT. 3.1.34</t>
  </si>
  <si>
    <t>Praktik Keperawatan VIII (Praktik Klinik Manajemen &amp; Kepemimpinan dlm Keperawatan)</t>
  </si>
  <si>
    <t>WAT. 3.1.35</t>
  </si>
  <si>
    <t>Keperawatan Gawat Darurat</t>
  </si>
  <si>
    <t>Sugiyanto, S.Kep., Ns.</t>
  </si>
  <si>
    <t>WAT. 3.1.36</t>
  </si>
  <si>
    <t>Praktik Keperawatan IX (Praktik Klinik Keperawatan Gadar Darurat )</t>
  </si>
  <si>
    <t>WAT. 3.1.37</t>
  </si>
  <si>
    <t>Dyah Fitri Mulati, S.Pd., M.Pd.</t>
  </si>
  <si>
    <t>WAT. 3.1.38</t>
  </si>
  <si>
    <t>Satino, S.KM., M.Sc.N</t>
  </si>
  <si>
    <t>WAT. 4.1.55</t>
  </si>
  <si>
    <t>Kebijakan Kesehatan Nasional</t>
  </si>
  <si>
    <t>Martono, S.Kep., Ns., M.Pd.</t>
  </si>
  <si>
    <t>Dwi Ariani Sulistyowati, S.Kep., Ns., Mkep.</t>
  </si>
  <si>
    <t>Akhmad Rifai, M.Kes.</t>
  </si>
  <si>
    <t>Chandra K, S.Kep.</t>
  </si>
  <si>
    <t>WAT. 4.1.47</t>
  </si>
  <si>
    <t>Statistik Kesehatan</t>
  </si>
  <si>
    <t>WAT. 4.1.48</t>
  </si>
  <si>
    <t>Riset Keperawatan</t>
  </si>
  <si>
    <t>WAT. 4.1.49</t>
  </si>
  <si>
    <t>Christian Adji Wijaya, S.Kep., Ns.</t>
  </si>
  <si>
    <t>WAT. 4.1.50</t>
  </si>
  <si>
    <t>Praktik Keperawatan XII (Praktik Klinik Keperawatan Kritis)</t>
  </si>
  <si>
    <t>SEMESTER VII</t>
  </si>
  <si>
    <t>TW 101</t>
  </si>
  <si>
    <t>Pendidikan Agama</t>
  </si>
  <si>
    <t>Raharjo, S.Pd., M.Si</t>
  </si>
  <si>
    <t>TW102</t>
  </si>
  <si>
    <t>Ari Sarwanto, SKep.Ns., MPH</t>
  </si>
  <si>
    <t>TW 103</t>
  </si>
  <si>
    <t>Pendidikan Pancasila</t>
  </si>
  <si>
    <t>TW104</t>
  </si>
  <si>
    <t>Roies Abdul Fatah, S.Pd., M.Pd</t>
  </si>
  <si>
    <t>TW106</t>
  </si>
  <si>
    <t>R.Asto Soesyasmoro. SST.TW., MPH</t>
  </si>
  <si>
    <t>TW401</t>
  </si>
  <si>
    <t>Pengantar Terapi Wicara</t>
  </si>
  <si>
    <t>Lia Ratih Nurhidayah, SST.TW</t>
  </si>
  <si>
    <t>TW206</t>
  </si>
  <si>
    <t>Pengantar Psikologi</t>
  </si>
  <si>
    <t>TW507</t>
  </si>
  <si>
    <t>Fitriya Dessi, S.Pd., M.Pd</t>
  </si>
  <si>
    <t>TW201</t>
  </si>
  <si>
    <t xml:space="preserve">Anatomi Fisiologi </t>
  </si>
  <si>
    <t>Anisyah Dewi, A.Md.TW., M.Pd</t>
  </si>
  <si>
    <t>Nadya Susanti, S.Tr.TW., MKM</t>
  </si>
  <si>
    <t xml:space="preserve">SEMESTER I </t>
  </si>
  <si>
    <t>TW301</t>
  </si>
  <si>
    <t>Gangguan Artikulasi dan Fonologi</t>
  </si>
  <si>
    <t>Dewi Tirtawati, SST.TW., MPH</t>
  </si>
  <si>
    <t>TW303</t>
  </si>
  <si>
    <t xml:space="preserve">Disfagia </t>
  </si>
  <si>
    <t>Roy Romey D.M., SST.TW., SKM., MPH</t>
  </si>
  <si>
    <t>Gunawan, SMTW, S.Pd., MM</t>
  </si>
  <si>
    <t>TW306</t>
  </si>
  <si>
    <t>Gangguan Bahasa Perkembangan</t>
  </si>
  <si>
    <t>Windiarti Dwi P, SST.TW., MPH</t>
  </si>
  <si>
    <t>TW308</t>
  </si>
  <si>
    <t>Anggi Resina Putri, S.Tr.TW., MKM</t>
  </si>
  <si>
    <t>TW309</t>
  </si>
  <si>
    <t>Anisyah Dewi SF., AMd.TW., MPd</t>
  </si>
  <si>
    <t>Sinar Perdana Putra., STr.Kes., MKM</t>
  </si>
  <si>
    <t>TW402</t>
  </si>
  <si>
    <t>Manajemen Klinis</t>
  </si>
  <si>
    <t>Hafidz Triantoro .A.P, SST.TW., MPH</t>
  </si>
  <si>
    <t>TW313</t>
  </si>
  <si>
    <t>Peralatan Terapi Wicara</t>
  </si>
  <si>
    <t>TW311</t>
  </si>
  <si>
    <t>Komunikasi Augmentatif Alternatif</t>
  </si>
  <si>
    <t>TW501</t>
  </si>
  <si>
    <t>Ig. Dodiet Aditya S., SKM., MPH</t>
  </si>
  <si>
    <t>Sinar Perdana, S.tr.Kes., MPH</t>
  </si>
  <si>
    <t>TW504</t>
  </si>
  <si>
    <t>Komunikasi Teraupetik</t>
  </si>
  <si>
    <t>TW404</t>
  </si>
  <si>
    <t>Eko Bambang A.P., S.Pd</t>
  </si>
  <si>
    <t>TW405</t>
  </si>
  <si>
    <t>Arif Siswanto, SST.TW., MPH</t>
  </si>
  <si>
    <t>TW503</t>
  </si>
  <si>
    <t>Wiwik Setyaningsih, SKM., MKes</t>
  </si>
  <si>
    <t>TW403</t>
  </si>
  <si>
    <t xml:space="preserve">Manajemen Pelayanan </t>
  </si>
  <si>
    <t>TW407</t>
  </si>
  <si>
    <t xml:space="preserve">SEMESTER V </t>
  </si>
  <si>
    <t xml:space="preserve">DISTRIBUSI </t>
  </si>
  <si>
    <t xml:space="preserve">NAMA DOSEN </t>
  </si>
  <si>
    <t>TW 401</t>
  </si>
  <si>
    <t>TW 402</t>
  </si>
  <si>
    <t>Drs Muchmud Al Rashid, M.Si</t>
  </si>
  <si>
    <t>TW 403</t>
  </si>
  <si>
    <t>TW 404</t>
  </si>
  <si>
    <t>M. Rois Abdul Fatah, S.Pd,.MPd</t>
  </si>
  <si>
    <t>TW 407</t>
  </si>
  <si>
    <t>Anatomi Fisiologi</t>
  </si>
  <si>
    <t>Nadia Susanti, S.Tr  TW,.MKM*</t>
  </si>
  <si>
    <t>TW 432</t>
  </si>
  <si>
    <t>TW 450</t>
  </si>
  <si>
    <t xml:space="preserve">Bahasa Inggris I </t>
  </si>
  <si>
    <t>Nur Saptaningsih, S.Hum., M.Hum</t>
  </si>
  <si>
    <t>TW 411</t>
  </si>
  <si>
    <t>TW 415</t>
  </si>
  <si>
    <t>TW 419</t>
  </si>
  <si>
    <t>Anggi Resiana Putri, S.Tr TW,.MKM</t>
  </si>
  <si>
    <t>TW 420</t>
  </si>
  <si>
    <t>Gangguan Makan dan Menelan</t>
  </si>
  <si>
    <t>Roy Romey DM. SST.TW., MPH*</t>
  </si>
  <si>
    <t>Anisyah D, Amd.TW., S.Pd., M.Pd</t>
  </si>
  <si>
    <t>Alfiani Vivi Sutanto, S.Tr TW,.MKM</t>
  </si>
  <si>
    <t>TW 424</t>
  </si>
  <si>
    <t>Gangguan Komunikasi pada ASD</t>
  </si>
  <si>
    <t>Anggi Resina Putri, S.Tr TW,.MKM *</t>
  </si>
  <si>
    <t>TW 430</t>
  </si>
  <si>
    <t>Peralatan dan Teknologi Terapi Wicara</t>
  </si>
  <si>
    <t>R. Asto S, SST.TW, MPH</t>
  </si>
  <si>
    <t>TW 452</t>
  </si>
  <si>
    <t>TW 454</t>
  </si>
  <si>
    <t xml:space="preserve">Pengantar gangguan Bunyi Bicara </t>
  </si>
  <si>
    <t>Kiyat Sudrajat, SST TW,.MKM</t>
  </si>
  <si>
    <t>TW 416</t>
  </si>
  <si>
    <t>Gangguan Belajar Spesifik</t>
  </si>
  <si>
    <t>Hafidz Triantoro AP, SST.TW., MPH*</t>
  </si>
  <si>
    <t>TW 425</t>
  </si>
  <si>
    <t>Asesmen Diagnosis I</t>
  </si>
  <si>
    <t>Rozella Sutadisastra, MS., CCC-SLP</t>
  </si>
  <si>
    <t>TW 426</t>
  </si>
  <si>
    <t>Arif Siswanto, SST TW, .MPH*</t>
  </si>
  <si>
    <t>TW 427</t>
  </si>
  <si>
    <t>Anggi Resina Putri, S.Tr TW,.MKM</t>
  </si>
  <si>
    <t>TW 433</t>
  </si>
  <si>
    <t>Penalaran Klinis</t>
  </si>
  <si>
    <t>Windiarti Dwi P, SST TW,.MPH</t>
  </si>
  <si>
    <t>Ig. Dodiet Aditya S, SKM., MPH*</t>
  </si>
  <si>
    <t>Sinar Perdana Putra, S.Tr Kes,.MKM</t>
  </si>
  <si>
    <t>TW156</t>
  </si>
  <si>
    <t>Praktik klinik I</t>
  </si>
  <si>
    <t>R. Asto Soesyasmoro, SST.TW</t>
  </si>
  <si>
    <t>TW 443</t>
  </si>
  <si>
    <t>Praktik Klinik I Perkembangan</t>
  </si>
  <si>
    <t>Dewi Tirtawati, SST.TW,.MPH</t>
  </si>
  <si>
    <t>Roy Romey DM. SST.TW., MPH</t>
  </si>
  <si>
    <t>Arif Siswanto, SST.TW,.MPH*</t>
  </si>
  <si>
    <t>TW 444</t>
  </si>
  <si>
    <t>Praktik Klinik I Dewasa</t>
  </si>
  <si>
    <t>Hafidz Triantoro AP, SST.TW., MPH</t>
  </si>
  <si>
    <t>Lia Ratih Nurhidayah, SST</t>
  </si>
  <si>
    <t>TW 448</t>
  </si>
  <si>
    <t>Praktik Rehabilitasi Bersumberdaya Masyarakat</t>
  </si>
  <si>
    <t>Nadia Susanti, S.Tr  TW,.MKM</t>
  </si>
  <si>
    <t>Anisyah D, Amd.TW., S.Pd., M.Pd*</t>
  </si>
  <si>
    <t>KOORDINATOR</t>
  </si>
  <si>
    <t>TEAM TEACHING</t>
  </si>
  <si>
    <t>TOTAL</t>
  </si>
  <si>
    <t>BEBAN SKS</t>
  </si>
  <si>
    <t>AKP.101</t>
  </si>
  <si>
    <t>Solichan Badri, SST.Akp.,MPH</t>
  </si>
  <si>
    <t>1.Dr. Hari Wujoso, dr.,Sp.F.,MM</t>
  </si>
  <si>
    <t>0,5 T</t>
  </si>
  <si>
    <t>0.5 P</t>
  </si>
  <si>
    <t>2. Dr. Bambang Kuncoro, MOT</t>
  </si>
  <si>
    <t>AKP.102</t>
  </si>
  <si>
    <t>Nurtama,S.ST.Akp.</t>
  </si>
  <si>
    <t>1. Josef Purwadi S, SH.M.Hum.</t>
  </si>
  <si>
    <t>1T</t>
  </si>
  <si>
    <t>AKP.103</t>
  </si>
  <si>
    <t>Joko Tri H,S.Kep.,Ns.,M.Kes</t>
  </si>
  <si>
    <t>1. Setyadi Nugroho, SH.,M.H.</t>
  </si>
  <si>
    <t>AKP.201</t>
  </si>
  <si>
    <t>Biologi</t>
  </si>
  <si>
    <t>1. dr.Sri Widyastari</t>
  </si>
  <si>
    <t>2. Dra. Agnes Sri Harti, M.Si.</t>
  </si>
  <si>
    <t>0.5 T</t>
  </si>
  <si>
    <t>AKP.104</t>
  </si>
  <si>
    <t>llmu Sosial Budaya Dasar</t>
  </si>
  <si>
    <t xml:space="preserve"> Joko Tri Haryanto, M.Kes</t>
  </si>
  <si>
    <t>1. Estuningsih,SKM.,M.Sc</t>
  </si>
  <si>
    <t>2. Joko Tri Haryanto, M.Kes</t>
  </si>
  <si>
    <t>AKP.203</t>
  </si>
  <si>
    <t>Biokimia</t>
  </si>
  <si>
    <t>Suwaji Handaru W,S.Si.,M.Si</t>
  </si>
  <si>
    <t>1. Suwaji Handaru W,S.Si.,M.Si</t>
  </si>
  <si>
    <t>AKP.204</t>
  </si>
  <si>
    <t>Anatomi Permukaan dan Neuro Muskuloskeletal</t>
  </si>
  <si>
    <t>Sumanto, Amd.,Akp SKp.,Ns.,MKes</t>
  </si>
  <si>
    <t>1. Sumanto, Amd.,Akp SKp.,Ns.,MKes</t>
  </si>
  <si>
    <t>AKP.301</t>
  </si>
  <si>
    <t>Pengantar Akupunktur</t>
  </si>
  <si>
    <t>1. Imrok Atus Solihah,S.Tr.Akp.,MKM</t>
  </si>
  <si>
    <t>2. Estuningsih, SKM., MSc</t>
  </si>
  <si>
    <t>3. Nurtama, S.ST. Akp</t>
  </si>
  <si>
    <t>AKP.202</t>
  </si>
  <si>
    <t>Fisika Terapan dan Biofisika</t>
  </si>
  <si>
    <t>Jatmiko Rinto W, SST., Akp.,MPH</t>
  </si>
  <si>
    <t>1. Jatmiko Rinto W, SST., Akp.,MPH</t>
  </si>
  <si>
    <t>2. Heru Edi Kurniawan, M.Pd</t>
  </si>
  <si>
    <t>KI.205</t>
  </si>
  <si>
    <t>Bahasa Mandarin</t>
  </si>
  <si>
    <t>Heni Nur Kusumawati, SKM., M.Kes</t>
  </si>
  <si>
    <t>1. Stephanie Phanata, B. Ed, MTCSOL</t>
  </si>
  <si>
    <t>AKP.207</t>
  </si>
  <si>
    <t xml:space="preserve">dr.Sri Widyastari </t>
  </si>
  <si>
    <t xml:space="preserve">2. dr.Sri Widyastari </t>
  </si>
  <si>
    <t>3. Heni Nur Kusumawati, SKM., M.Kes</t>
  </si>
  <si>
    <t>AKP.106</t>
  </si>
  <si>
    <t>1. Setyadi Nugroho, SH.,MH</t>
  </si>
  <si>
    <t>AKP.401</t>
  </si>
  <si>
    <t>Prinsip Terapi dan Pemilihan Titik Akupunktur</t>
  </si>
  <si>
    <t>Nurtama Aditya Nugraha, S.Tr. Akp</t>
  </si>
  <si>
    <t>1. Nurtama, SST., Akp</t>
  </si>
  <si>
    <t>2. Kurnia Eka Putri, SST., Akp, MPH</t>
  </si>
  <si>
    <t>3. Wahyu Eka Hastuti,S.ST.Akp</t>
  </si>
  <si>
    <t>4. Nurmila Mutiah, S.ST. Akp</t>
  </si>
  <si>
    <t>AKP.403</t>
  </si>
  <si>
    <t>Instrument pada Terapi Akupunktur</t>
  </si>
  <si>
    <t>Solichan Badri, S.ST. Akp.,MPH</t>
  </si>
  <si>
    <t>1. Sholichan Badri, S.ST. Akp.,MPH</t>
  </si>
  <si>
    <t>0.25 P</t>
  </si>
  <si>
    <t>2. Imrok Atus Solihah,S.Tr.Akp.,MKM</t>
  </si>
  <si>
    <t>3. Wahyu Eka Hastuti, SST.,Akp</t>
  </si>
  <si>
    <t>AKP.307</t>
  </si>
  <si>
    <t>Diferensiasi Sindrom dalam Akupunktur</t>
  </si>
  <si>
    <t>2. Sholichan Badri, S.ST.Akp.,MPH</t>
  </si>
  <si>
    <t>AKP.304</t>
  </si>
  <si>
    <t>Patofisiologi Akupunktur</t>
  </si>
  <si>
    <t>Solichan Badri, S.ST.Akp.,MPH</t>
  </si>
  <si>
    <t>1. Sholichan Badri, S.ST.Akp.,MPH</t>
  </si>
  <si>
    <t>2. Purwanto, SST.,Akp.,MPH</t>
  </si>
  <si>
    <t>3. Nurtama Aditya Nugraha, S.Tr. Akp</t>
  </si>
  <si>
    <t>AKP.404</t>
  </si>
  <si>
    <t>Asuhan Akupunktur</t>
  </si>
  <si>
    <t>2. Sri Yatmihatun,S.Kep.,M.Sc.</t>
  </si>
  <si>
    <t>AKP.501</t>
  </si>
  <si>
    <t>Ilmu Kesehatan Masyarakat dan Promkes</t>
  </si>
  <si>
    <t>1. Heni Nur Kusumawati, SKM., M.Kes</t>
  </si>
  <si>
    <t>AKP.411</t>
  </si>
  <si>
    <t>Kegawatdaruratan Medik</t>
  </si>
  <si>
    <t>dr Sri Widyastari</t>
  </si>
  <si>
    <t>1. dr Sri Widyastari</t>
  </si>
  <si>
    <t>2. Suwaji Handaru,Msi</t>
  </si>
  <si>
    <t>Akp.406</t>
  </si>
  <si>
    <t>Akupunktur Lanjut</t>
  </si>
  <si>
    <t>0.5T</t>
  </si>
  <si>
    <t>2. dr.Tri Widiatmoko</t>
  </si>
  <si>
    <t>3. Sholichan Badri, S.ST. Akp.,MPH</t>
  </si>
  <si>
    <t>1 P</t>
  </si>
  <si>
    <t xml:space="preserve">4. Kurnia Eka Putri., SSt., Akp., MPH </t>
  </si>
  <si>
    <t>Bahasa Indonesia dan Penulisan Karya Ilmiah</t>
  </si>
  <si>
    <t>2. Bagus Kurniawan, S.S., M.A.</t>
  </si>
  <si>
    <t>AKP.503</t>
  </si>
  <si>
    <t>Pengantar Statistik dan Metodologi Penelitian</t>
  </si>
  <si>
    <t>2. Dr. Hanung Prasetya, M.Si.</t>
  </si>
  <si>
    <t>AKP. 407</t>
  </si>
  <si>
    <t>Akupunktur Analgesia</t>
  </si>
  <si>
    <t>1. Purwanto, SST.,Akp.,MPH</t>
  </si>
  <si>
    <t>2. Maria Dewi Christiawati, Skp.Ns., Mkes</t>
  </si>
  <si>
    <t>AKP. 409</t>
  </si>
  <si>
    <t>Akupunktur untuk Peningkatan Fungsional Organ</t>
  </si>
  <si>
    <t xml:space="preserve">Kurnia Eka Putri., SSt., Akp., MPH </t>
  </si>
  <si>
    <t xml:space="preserve">1. Kurnia Eka Putri., SSt., Akp., MPH </t>
  </si>
  <si>
    <t>0.5 P, 0.5K</t>
  </si>
  <si>
    <t>1 K</t>
  </si>
  <si>
    <t>3. Sri Yatmihatun,S.Kep.,M.Sc.</t>
  </si>
  <si>
    <t>4. Nurtama Aditya Nugraha, S.Tr. Akp</t>
  </si>
  <si>
    <t>KI. 101</t>
  </si>
  <si>
    <t xml:space="preserve">Penatalaksanaan Nyeri Neurologi </t>
  </si>
  <si>
    <t>Imrok  Atus Sholikhah , S.ST.Akp.,MPH</t>
  </si>
  <si>
    <t>1. Imrok  Atus Sholikhah , S.ST.Akp.,MPH</t>
  </si>
  <si>
    <t>0.25 T</t>
  </si>
  <si>
    <t>3. Maria Dewi Christiawati, Skp.Ns., Mkes</t>
  </si>
  <si>
    <t>4. Wahyu Eka Hastuti,S.ST.Akp</t>
  </si>
  <si>
    <t xml:space="preserve">MATA KULIAH </t>
  </si>
  <si>
    <t xml:space="preserve">SKS </t>
  </si>
  <si>
    <t xml:space="preserve">KOORDINATOR MA </t>
  </si>
  <si>
    <t xml:space="preserve">P </t>
  </si>
  <si>
    <t>Akp.101</t>
  </si>
  <si>
    <t xml:space="preserve">Pendidikan &amp; Filsafat Agama </t>
  </si>
  <si>
    <t>Solichan Badri, SST.Akp., MPH</t>
  </si>
  <si>
    <t>Dr. Bambang Kuncoro, MOT</t>
  </si>
  <si>
    <t>Akp. 102.a</t>
  </si>
  <si>
    <t xml:space="preserve">Pancasila </t>
  </si>
  <si>
    <t xml:space="preserve">Nurmila Mutiah, S.Tr.Akp </t>
  </si>
  <si>
    <t>Yosef Purwadi ,SH., M.Hum</t>
  </si>
  <si>
    <t>Akp. 102.b</t>
  </si>
  <si>
    <t xml:space="preserve">Pendidikan Kewarganegaraan </t>
  </si>
  <si>
    <t xml:space="preserve">Joko Tri Haryanto, S.Kep., Ns., M.Kes </t>
  </si>
  <si>
    <t>Setyadi Nugroho,SH.,MH</t>
  </si>
  <si>
    <t>Akp. 203</t>
  </si>
  <si>
    <t xml:space="preserve">Fisika Terapan </t>
  </si>
  <si>
    <t xml:space="preserve">Suwaji Handaru W, S.Si., M.Si </t>
  </si>
  <si>
    <t>1. Heru Kurniawan, M.Si</t>
  </si>
  <si>
    <t>2. Suwaji Handaru W, S.Si., M.Si</t>
  </si>
  <si>
    <t>Akp.202</t>
  </si>
  <si>
    <t xml:space="preserve">Kimia Terapan </t>
  </si>
  <si>
    <t xml:space="preserve">Suwaji Handaru W,S.Si.,MSi </t>
  </si>
  <si>
    <t>1.  Suwaji Handaru W, S.Si., M.Si</t>
  </si>
  <si>
    <t>2. Nurtama Aditya N, S.Tr.Akp</t>
  </si>
  <si>
    <t>Akp.201</t>
  </si>
  <si>
    <t xml:space="preserve">Biologi Dasar </t>
  </si>
  <si>
    <t>Imrok Atus Sholihah, S.Tr.Akp., MKM</t>
  </si>
  <si>
    <t xml:space="preserve">1. Dra. Agnes Sri Harti, Msi </t>
  </si>
  <si>
    <t>Akp.401</t>
  </si>
  <si>
    <t xml:space="preserve">Sosiologi &amp; Budaya Dasar </t>
  </si>
  <si>
    <t>2. Joko Tri Haryanto, S.Kep., Ns., M.Kes</t>
  </si>
  <si>
    <t>Akp.303</t>
  </si>
  <si>
    <t xml:space="preserve">Bahasa Mandarin </t>
  </si>
  <si>
    <t>Ulfah Yanuar Lianisyah, B.Ed., M.TCSOL</t>
  </si>
  <si>
    <t>Akp. 107</t>
  </si>
  <si>
    <t xml:space="preserve">Komunikasi Dalam Akupunktur </t>
  </si>
  <si>
    <t>Maria Dewi Christiyawati, S.Kp., Ns., M.Kes</t>
  </si>
  <si>
    <t>1. Maria Dewi Christiyawati, S.Kp., Ns., M.Kes</t>
  </si>
  <si>
    <t>2. Dr. Hanung Prasetya, S.Kp., Ns., M.Si</t>
  </si>
  <si>
    <t>Akp.311</t>
  </si>
  <si>
    <t xml:space="preserve">Patologi &amp; Pathofisiologi </t>
  </si>
  <si>
    <t>Sumanto, S.Kp., Ns., M.Kes</t>
  </si>
  <si>
    <t>1. Sumanto, S.Kp., Ns., M.Kes</t>
  </si>
  <si>
    <t xml:space="preserve">2. dr. Sri Widyastari </t>
  </si>
  <si>
    <t>Akp.319</t>
  </si>
  <si>
    <t xml:space="preserve">Dasar Diagnosa Akupunktur </t>
  </si>
  <si>
    <t>Purwanto, SST.Akp., MPH</t>
  </si>
  <si>
    <t>1. Purwanto, SST.Akp., MPH</t>
  </si>
  <si>
    <t xml:space="preserve">0.5 </t>
  </si>
  <si>
    <t xml:space="preserve">2. Kurnia Eka Putri, SST.Akp., MKM </t>
  </si>
  <si>
    <t>3. Jatmiko Rinto Wahyudi, SST.Akp., MPH</t>
  </si>
  <si>
    <t>Akp. 314</t>
  </si>
  <si>
    <t xml:space="preserve">Gizi Terapan </t>
  </si>
  <si>
    <t>2. Estuningsih, SKM., M.Sc</t>
  </si>
  <si>
    <t>Akp. 104</t>
  </si>
  <si>
    <t>1. Solichan Badri, S.ST.Akp., MPH</t>
  </si>
  <si>
    <t>2. Imrok Atus Sholihah, S.Tr.Akp., MKM</t>
  </si>
  <si>
    <t>Akp. 307</t>
  </si>
  <si>
    <t xml:space="preserve">Fisiologi </t>
  </si>
  <si>
    <t xml:space="preserve">dr. Sri Widyastari </t>
  </si>
  <si>
    <t xml:space="preserve">1. dr.Sri Widyastari </t>
  </si>
  <si>
    <t xml:space="preserve">3. dr.Singgih Nugroho </t>
  </si>
  <si>
    <t>Akp. 109</t>
  </si>
  <si>
    <t xml:space="preserve">Keamanan &amp; Keselamatan pasien </t>
  </si>
  <si>
    <t>1. Joko Tri Haryanto, S.Kep.,Ns.,M.Kes</t>
  </si>
  <si>
    <t>3. Nurtama Aditya Nugraha, S.Tr.Akp</t>
  </si>
  <si>
    <t xml:space="preserve"> 0.5 </t>
  </si>
  <si>
    <t>Akp.106</t>
  </si>
  <si>
    <t>PBAK ( Pend Budaya Anti Korupsi)</t>
  </si>
  <si>
    <t>Akp. 322</t>
  </si>
  <si>
    <t xml:space="preserve">Keterapian Fisik </t>
  </si>
  <si>
    <t>Joko Tri Haryanto, S.Kep., Ns. ,M.Kes</t>
  </si>
  <si>
    <t xml:space="preserve">1. Joko Tri Haryanto, S.Kep., Ns., M.Kes </t>
  </si>
  <si>
    <t>2. Pajar Haryatno, S.Tr Fis, M.Kes</t>
  </si>
  <si>
    <t xml:space="preserve">Akp.320 </t>
  </si>
  <si>
    <t xml:space="preserve">Akupunktur Pediatrik </t>
  </si>
  <si>
    <t xml:space="preserve">1. Nurmila Mutiah, S.Tr.Akp </t>
  </si>
  <si>
    <t>3. Sri Yatmihatun, S.Kep., Ns., M.Sc</t>
  </si>
  <si>
    <t>4. Wahyu Eka Hastuti, SST.Akp</t>
  </si>
  <si>
    <t>Akp.208</t>
  </si>
  <si>
    <t xml:space="preserve">Akupunktur pd sistem respirocardiovaskuler  </t>
  </si>
  <si>
    <t xml:space="preserve">Solichan Badri, SST.Akp., MPH </t>
  </si>
  <si>
    <t>1. Solichan Badri, SST.Akp., MPH</t>
  </si>
  <si>
    <t>2. Nurtama Aditya Nugraha, S.Tr.Akp</t>
  </si>
  <si>
    <t>3. Kurnia Eka Putri, SST.Akp., MKM</t>
  </si>
  <si>
    <t>4. Sumanto, SKp.,M.Kes</t>
  </si>
  <si>
    <t>Akp. 210</t>
  </si>
  <si>
    <t xml:space="preserve">Akupunktur pada ggn gastrointestinal </t>
  </si>
  <si>
    <t>Wahyu Eka Hastuti, SST.Akp</t>
  </si>
  <si>
    <t>1. Wahyu Eka Hastuti, SST.Akp</t>
  </si>
  <si>
    <t xml:space="preserve">3. Nurmila Mutiah, S.Tr.Akp </t>
  </si>
  <si>
    <t>4. Saptorini Murdyastuti, S.Kep., Ns., M.Kes</t>
  </si>
  <si>
    <t>Akp.103</t>
  </si>
  <si>
    <t xml:space="preserve">B. Indonesia </t>
  </si>
  <si>
    <t xml:space="preserve">Suwaji Handaru Wardoyo, S.Si., M.Si </t>
  </si>
  <si>
    <t xml:space="preserve">1. Suwaji Handaru Wardoyo, S.Si., M.Si </t>
  </si>
  <si>
    <t>2. Bagus Kurniawan, S.S., M.A</t>
  </si>
  <si>
    <t>Akp. 209</t>
  </si>
  <si>
    <t xml:space="preserve">Akup pd sistem endokrin, metabolik&amp; imun </t>
  </si>
  <si>
    <t xml:space="preserve">2. Solichan Badri, SST.Akp., MPH  </t>
  </si>
  <si>
    <t>4. Maria Dewi Christiyawati, SKp.,Ns.,M.Kes</t>
  </si>
  <si>
    <t>Akp. 213</t>
  </si>
  <si>
    <t>Akupunktur pada Sistem Adiksi &amp; Psikologi</t>
  </si>
  <si>
    <t>Maria Dewi Christiyawati, SKp.,Ns.,M.Kes</t>
  </si>
  <si>
    <t>1. Maria Dewi Christiyawati, SKp.,Ns.,M.Kes</t>
  </si>
  <si>
    <t xml:space="preserve">3. Wahyu Eka Hastuti,STr.,Akp </t>
  </si>
  <si>
    <t>Akp.321</t>
  </si>
  <si>
    <t xml:space="preserve">Akupunktur Estetika Dasar </t>
  </si>
  <si>
    <t>1. Imrok Atus Sholihah, S.Tr.Akp., MKM</t>
  </si>
  <si>
    <t xml:space="preserve">3. Nurmila, STr.,Akp  </t>
  </si>
  <si>
    <t>4. Jatmiko Rinto Wahyudi, SST.Akp., MPH</t>
  </si>
  <si>
    <t>5. Estuningsih,SKM.,MSc</t>
  </si>
  <si>
    <t>Akp. 215</t>
  </si>
  <si>
    <t xml:space="preserve">Akupunktur pada Kasus Estetika </t>
  </si>
  <si>
    <t xml:space="preserve">Solichan Badri,SST.,Akp.,M.PH </t>
  </si>
  <si>
    <t xml:space="preserve">1. Solichan Badri,SST.,Akp,MPH </t>
  </si>
  <si>
    <t>2. Jatmiko Rinto Wahyudi, SST.Akp., MPH</t>
  </si>
  <si>
    <t>3. dr.Widyastari</t>
  </si>
  <si>
    <t>4. dr.Kristian Sanjaya, M.Bio., Med</t>
  </si>
  <si>
    <t>Akp. 408</t>
  </si>
  <si>
    <t xml:space="preserve">Proposal Penelitian </t>
  </si>
  <si>
    <t xml:space="preserve">Suwaji Handaru Wardoyo,S.Si.,MSi </t>
  </si>
  <si>
    <t xml:space="preserve">1. Suwaji Handaru Wardoyo,S.Si.,MSi </t>
  </si>
  <si>
    <t>2. Kurnia Eka Putri,SST.,Akp.,MKM</t>
  </si>
  <si>
    <t xml:space="preserve">3. Solichan Badri,SST.,Akp.,MPH </t>
  </si>
  <si>
    <t>Akp.111</t>
  </si>
  <si>
    <t xml:space="preserve">Managemen &amp; Kewirausahaan </t>
  </si>
  <si>
    <t>Joko Tri Haryanto, SKep.,Ns.,M.Kes</t>
  </si>
  <si>
    <t>1. Joko Tri Haryanto, SKep.,Ns.,M.Kes</t>
  </si>
  <si>
    <t>3. Maria Dewi Christiyawati,SKp.,Ns.,M.Kes</t>
  </si>
  <si>
    <t>KI. 102</t>
  </si>
  <si>
    <t>Microacupuncture</t>
  </si>
  <si>
    <t xml:space="preserve">Purwanto,SST., Akp.,MPH </t>
  </si>
  <si>
    <t>1. Purwanto,SST.Akp.,MPH</t>
  </si>
  <si>
    <t xml:space="preserve">IPE &amp; Pelayanan Kesahatan Keluarga dan Masyarakat </t>
  </si>
  <si>
    <t>2. Joko Tri Haryanto,SKep.,Ns.,M.Kes</t>
  </si>
  <si>
    <t>GANJIL</t>
  </si>
  <si>
    <t>KELAS B</t>
  </si>
  <si>
    <t>Dr. dr. Hary Wujoso, Sp.F, MM</t>
  </si>
  <si>
    <t>2/I</t>
  </si>
  <si>
    <t>Widya Noventari, S. Pd., M. H., M. Sc</t>
  </si>
  <si>
    <t>Sri Hastuti, SS, M.Pd</t>
  </si>
  <si>
    <t>Sukadarwanto, M.Kes</t>
  </si>
  <si>
    <t>Dasar</t>
  </si>
  <si>
    <t>Noerdjanah, M.Pd</t>
  </si>
  <si>
    <t>Anatomi</t>
  </si>
  <si>
    <t>Histologi : Arif Fadli, SST. FT., M. KM</t>
  </si>
  <si>
    <t>1/I</t>
  </si>
  <si>
    <t>Histologi : Triyana, SSt.Ft, S.Fis, Ftr, M.K.M</t>
  </si>
  <si>
    <t>Ekstremitas Inferior : Jasmine Kartiko P., Ftr., M. Fis</t>
  </si>
  <si>
    <t>Ekstremitas Superior : Nurul Fithriati H., Ftr., M. Kes</t>
  </si>
  <si>
    <t>Anatomi Dasar : Dwi Kurniawati, SST. FT., M. Kes</t>
  </si>
  <si>
    <t>Fisiologi Dasar</t>
  </si>
  <si>
    <t>Fisika Dasar</t>
  </si>
  <si>
    <t>Teknologi  Informasi</t>
  </si>
  <si>
    <t>Sugiono, M.H (Kes)</t>
  </si>
  <si>
    <t>Patologi Khusus</t>
  </si>
  <si>
    <t>Rema &amp; Obsgyn : dr. Kinik Sudarsono, M. Kes</t>
  </si>
  <si>
    <t>1/III</t>
  </si>
  <si>
    <t>2/III</t>
  </si>
  <si>
    <t>I/III</t>
  </si>
  <si>
    <t>Teori &amp; Praktik : Yoni Rustiana, Ftr., M.Kes</t>
  </si>
  <si>
    <t>4/III</t>
  </si>
  <si>
    <t>Praktik : Pajar Haryatno, Ftr., M. Kes</t>
  </si>
  <si>
    <t>Aktino : Yuliana Ratmawati, Ftr., M. Fis</t>
  </si>
  <si>
    <t>1,5/III</t>
  </si>
  <si>
    <t>Hidro : Nurul Fithriati H., Ftr., M. Kes</t>
  </si>
  <si>
    <t xml:space="preserve">Terapi Elektro </t>
  </si>
  <si>
    <t>HFC : Aditya Johan R., SST. FT., M. Fis</t>
  </si>
  <si>
    <t>MFC : Aditya Johan R., SST. FT., M. Fis</t>
  </si>
  <si>
    <t>LFC : Saifudin Zuhri, Ftr., M.Kes</t>
  </si>
  <si>
    <t>LFC : Sri Suwarni, Ftr., M. KM</t>
  </si>
  <si>
    <t xml:space="preserve">Terapi Manual  </t>
  </si>
  <si>
    <t>M. Mudatsir Sy, Dipl.PT, M.Kes</t>
  </si>
  <si>
    <t>Terapi Latihan Khusus</t>
  </si>
  <si>
    <t>Yulianto Wahyono, Dipl.PT, M.Kes</t>
  </si>
  <si>
    <t>Fisioterapi Komunitas</t>
  </si>
  <si>
    <t>Pajar Haryatno, Ftr., M. Kes</t>
  </si>
  <si>
    <t>2/V</t>
  </si>
  <si>
    <t>Fisioterapi Olahraga</t>
  </si>
  <si>
    <t>Fendy Nugroho, SST. FT., M. Fis</t>
  </si>
  <si>
    <t>Nur Basuki, M. Physio</t>
  </si>
  <si>
    <t>Yoga Handita W., Ftr., M. Fis</t>
  </si>
  <si>
    <t>Kewirausahaan Fisioterapi</t>
  </si>
  <si>
    <t>Fisioterapi Integumen</t>
  </si>
  <si>
    <t>Afrianti Wahyu, Ftr., M. Kes</t>
  </si>
  <si>
    <t>1/V</t>
  </si>
  <si>
    <t> Komunikasi Profesional</t>
  </si>
  <si>
    <t>Afrianti Wahyu W., Ftr., M. Kes</t>
  </si>
  <si>
    <t xml:space="preserve">Pemeriksaan  &amp; Pengukuran Fisioterapi </t>
  </si>
  <si>
    <t xml:space="preserve">Terapi Aktino dan Terapi Hidro </t>
  </si>
  <si>
    <t>Ilmu Sosial dan Budaya Dasar</t>
  </si>
  <si>
    <t>Pendidikan Pancasila dan Kewarganegaraan (PPKn)</t>
  </si>
  <si>
    <t>Neurovaskuler &amp; Muskuloskeletal : Heru Purbo K, Dipl.PT, M.Kes</t>
  </si>
  <si>
    <t>Manajemen Pelayanan dan Komunikasi</t>
  </si>
  <si>
    <t>Tim Dosen :</t>
  </si>
  <si>
    <t>Ekstremitas  Atas</t>
  </si>
  <si>
    <t>Dwi Kurniawati, Ftr.,M.Kes (Kls A) (1)</t>
  </si>
  <si>
    <t>Mei Kusumaningtyas, Ftr.,MKM (Kls B) (1)</t>
  </si>
  <si>
    <t>Ekstremitas  Bawah</t>
  </si>
  <si>
    <t>Yuliana Ratmawati, Ftr.,M.Fis (1)</t>
  </si>
  <si>
    <t>Histologi</t>
  </si>
  <si>
    <t>Arif Fadli, MKM (Kls A) (1)</t>
  </si>
  <si>
    <t>Triyana, Ftr,MKM (Kls B) (1)</t>
  </si>
  <si>
    <t>Yoni Rustiana K, Ftr.,M.Kes (1)</t>
  </si>
  <si>
    <t>Herdianty Kusuma, Ftr.,M.Kes</t>
  </si>
  <si>
    <t xml:space="preserve">Dwi Kurniawati, Ftr.,M.Kes </t>
  </si>
  <si>
    <t>Bahasa  Inggris  I</t>
  </si>
  <si>
    <t>Noerdjannah, M.Pd</t>
  </si>
  <si>
    <t>M.Mudatsir Sy, Dipl PT., S Psi., M.Kes</t>
  </si>
  <si>
    <t>Sugiono, Ftr.,M.H (Kes)</t>
  </si>
  <si>
    <t>Dr dr Hari Wujoso, Sp KF*</t>
  </si>
  <si>
    <t>Sri Hastuti, SS, MPd*</t>
  </si>
  <si>
    <t>PPKN</t>
  </si>
  <si>
    <t>Dr. Winarno, SPd.,MSi*</t>
  </si>
  <si>
    <t>Pemeriksaan Fisioterapi</t>
  </si>
  <si>
    <t>Sri Suwarni, Ftr.,MKM (3)</t>
  </si>
  <si>
    <t>Arif Fadli, MKM (1)</t>
  </si>
  <si>
    <t>Patofisiologi  Muskuloskeletal</t>
  </si>
  <si>
    <t>Yuliana Ratmawati, Ftr.,M.Fis</t>
  </si>
  <si>
    <t>Pengukuran  Fisioterapi</t>
  </si>
  <si>
    <t>Marti Rustanti, Ftr.,MPH (1)</t>
  </si>
  <si>
    <t>Yoga  Handita W, Ftr.,M.Fis (1)</t>
  </si>
  <si>
    <t>Terapi Aktino dan Hidro</t>
  </si>
  <si>
    <t>Nurul Fithriati H, Ftr.,M.Kes (1,5)</t>
  </si>
  <si>
    <t>3 (T&amp;P)</t>
  </si>
  <si>
    <t>Yuliana Ratmawati, Ftr.,M.Fis (1,5)</t>
  </si>
  <si>
    <t>Patofisiologi  Nyeri</t>
  </si>
  <si>
    <t>Heru Purbo Kuntono, Dipl PT.,M.Kes</t>
  </si>
  <si>
    <t>Terapi  Mekanik</t>
  </si>
  <si>
    <t>Marti Rustanti, Ftr.,MPH (2)</t>
  </si>
  <si>
    <t>Aditya Johan R, SST.FT.,M.Fis (1)</t>
  </si>
  <si>
    <t>Patologi II</t>
  </si>
  <si>
    <t>dr Siti Sulastijah, M.Kes : THT, Gigi &amp; Mulut, Ped-Rem &amp; Obsgyn (3)</t>
  </si>
  <si>
    <t>6(T)</t>
  </si>
  <si>
    <t>Yoga  Handita W, Ftr.,M.Fis : Patologi Kardiopulmonal (1)</t>
  </si>
  <si>
    <t>Heru P Kuntono, M Kes : Neuro &amp; Muskuloskeletal (2)</t>
  </si>
  <si>
    <t>Terapi Manual  II (Vertebra)</t>
  </si>
  <si>
    <t>M.Mudatsir Sy, Dipl PT, S Psi, M.Kes</t>
  </si>
  <si>
    <t xml:space="preserve">FT Tumbuh Kembang II (Geriatri) </t>
  </si>
  <si>
    <t>Budi Utomo, Ftr.,M.Kes</t>
  </si>
  <si>
    <t>Marti Rustanti, Ftr.,MPH</t>
  </si>
  <si>
    <t>FT Pediatrik I</t>
  </si>
  <si>
    <t xml:space="preserve">FT Integument </t>
  </si>
  <si>
    <t>Afrianti Wahyu W, Ftr.,M.Kes (1)</t>
  </si>
  <si>
    <t>Jasmine Kartiko P, Ftr.,M.Fis (1)</t>
  </si>
  <si>
    <t xml:space="preserve">Metodologi Penelitian </t>
  </si>
  <si>
    <t>Nur Basuki, M.Physio</t>
  </si>
  <si>
    <t>FT Olah Raga</t>
  </si>
  <si>
    <t>Dr Bambang Trisnowiyanto, M.Or (2)</t>
  </si>
  <si>
    <t>Evidence Based Practice</t>
  </si>
  <si>
    <t>Skripsi I</t>
  </si>
  <si>
    <t>1 (P)</t>
  </si>
  <si>
    <t>FT. Komprehensif II</t>
  </si>
  <si>
    <t>Sukadarwanto, SKM, Ftr., M.Kes (1)</t>
  </si>
  <si>
    <t>18 (K/L)</t>
  </si>
  <si>
    <t xml:space="preserve">Dr Bambang Trisnowiyanto, M.Or (1)                       </t>
  </si>
  <si>
    <t>Afrianti Wahyu W, Ftr., M Kes (1)</t>
  </si>
  <si>
    <t>Yoni Rustiana, Ftr.,M.Kes (1)</t>
  </si>
  <si>
    <t>Nurul Fithriati H, Ftr., M.Kes (1)</t>
  </si>
  <si>
    <t>Sugiono, SST.FT.,M.H (Kes) (1)</t>
  </si>
  <si>
    <t>Suhardi, SKM, MSc (2)</t>
  </si>
  <si>
    <t>Sri Suwarni, SST.FT.,M.K.M (1)</t>
  </si>
  <si>
    <t>Afif Ghufroni, SST,FT., MPH (1)</t>
  </si>
  <si>
    <t>Fendy Nugroho.,M.Fis (2)</t>
  </si>
  <si>
    <t>Jasmine Kartiko P, Ftr., M.Fis (1)</t>
  </si>
  <si>
    <t>Mei Kusumaningtyas, Ftr.,MKM (1)</t>
  </si>
  <si>
    <t>Arif Fadli, M.KM (1)</t>
  </si>
  <si>
    <t>Triyana, Ftr., MKM (2)</t>
  </si>
  <si>
    <t xml:space="preserve">  SEMESTER I </t>
  </si>
  <si>
    <t>MK SMT I</t>
  </si>
  <si>
    <t>Dr. dr. Hari Wujoso, Sp.F.MM  (DTT)</t>
  </si>
  <si>
    <t xml:space="preserve">Bahasa Indonesia </t>
  </si>
  <si>
    <t>Dr. Miftah Nugroho, SS., M.Hum (DTT)</t>
  </si>
  <si>
    <t>Danang Tunjung L, S.Pd, M.Pd (DTT)</t>
  </si>
  <si>
    <t xml:space="preserve">Konsep OT &amp; Profesionalisme </t>
  </si>
  <si>
    <t>Dr. Bambang Kuncoro, MOT (2)</t>
  </si>
  <si>
    <t xml:space="preserve">Anatomi Terapan </t>
  </si>
  <si>
    <t>Endang Sri W, MPH (1)</t>
  </si>
  <si>
    <t>Linda Harumi, MPH (2)</t>
  </si>
  <si>
    <t xml:space="preserve">Ilmu Sosial Budaya Dasar </t>
  </si>
  <si>
    <t>Endang Sri W, MPH</t>
  </si>
  <si>
    <t xml:space="preserve">Fisiologi Manusia Terapan </t>
  </si>
  <si>
    <t>Hendri Kurniawan, MSc.</t>
  </si>
  <si>
    <t>105 A</t>
  </si>
  <si>
    <t>Noerdjanah, MPd.</t>
  </si>
  <si>
    <t xml:space="preserve">SEMESTER III </t>
  </si>
  <si>
    <t>Neurologi Klinis</t>
  </si>
  <si>
    <t>dr. Prasaja, M.Kes</t>
  </si>
  <si>
    <t>105 B</t>
  </si>
  <si>
    <t>Fisiologi Aktivitas</t>
  </si>
  <si>
    <t>Khomarun, MOT (1)</t>
  </si>
  <si>
    <t>Hendri Kurniawan, MSc. (1)</t>
  </si>
  <si>
    <t>Perkembangan Manusia</t>
  </si>
  <si>
    <t>Aniek Puspitosari, MPH (2)</t>
  </si>
  <si>
    <t>OT Pd Rematologi</t>
  </si>
  <si>
    <t xml:space="preserve">Rina Kurnia, MPH </t>
  </si>
  <si>
    <t>Biomekanik Aktivitas &amp; Kinesiologi</t>
  </si>
  <si>
    <t>Aniek Puspitosari, MPH</t>
  </si>
  <si>
    <t>OT Pd Kesehatan Jiwa I</t>
  </si>
  <si>
    <t>Rita Untari, MSi (2)</t>
  </si>
  <si>
    <t>OT Pd Penyakit Dalam &amp; Bedah</t>
  </si>
  <si>
    <t>Retna Febri A, MSi</t>
  </si>
  <si>
    <t>OT Pd Geriatri</t>
  </si>
  <si>
    <t>Dr. Ninik Nurhidayah, M.Kes</t>
  </si>
  <si>
    <t>OT Pd RBM</t>
  </si>
  <si>
    <t>Lis Sarwi H, MSc (2)</t>
  </si>
  <si>
    <t xml:space="preserve">Manajemen Pelayanan OT </t>
  </si>
  <si>
    <t xml:space="preserve">Linda Harumi, MPH </t>
  </si>
  <si>
    <t>Manajemen Pelayanan Kesehatan</t>
  </si>
  <si>
    <t>Iffah Nurhayati, MKM</t>
  </si>
  <si>
    <t>Erayanti Saloka, PhD</t>
  </si>
  <si>
    <t xml:space="preserve">Statistik </t>
  </si>
  <si>
    <t>Roh Hastuti P, MPH</t>
  </si>
  <si>
    <t>Maharso Adhi Nugroho, MPsi (2)</t>
  </si>
  <si>
    <t>Wawan Ridwan M, M.Kes (3)</t>
  </si>
  <si>
    <r>
      <t xml:space="preserve">Drs. Budi Waskito, MPd.    </t>
    </r>
    <r>
      <rPr>
        <sz val="11"/>
        <color theme="1"/>
        <rFont val="Arial Narrow"/>
        <family val="2"/>
      </rPr>
      <t>(DTT)</t>
    </r>
  </si>
  <si>
    <t xml:space="preserve">MK SMT </t>
  </si>
  <si>
    <t>MATAKULIAH</t>
  </si>
  <si>
    <t>OT 103</t>
  </si>
  <si>
    <t>DR. Hari Wujoso, Sp.F. MM (2)</t>
  </si>
  <si>
    <t>OT 104</t>
  </si>
  <si>
    <t>Bagus Kurniawan, SS. MA. (2)</t>
  </si>
  <si>
    <t>OT 101</t>
  </si>
  <si>
    <t>DR. H. R. Warsito, M.Pd (2)</t>
  </si>
  <si>
    <t>OT 401</t>
  </si>
  <si>
    <t>DR. Bambang Kuncoro, M.OT (2)</t>
  </si>
  <si>
    <t>OT 201</t>
  </si>
  <si>
    <t>Anatomi Terapan</t>
  </si>
  <si>
    <t>Rina Kurnia, SST.OT., M.PH. (1)</t>
  </si>
  <si>
    <t>Iffah Nurhayati, S.Tr.Kes., MPH. (2)</t>
  </si>
  <si>
    <t>OT 102</t>
  </si>
  <si>
    <t>OT 202</t>
  </si>
  <si>
    <t>Fisiologi Manusia Terapan</t>
  </si>
  <si>
    <t>Hendri Kurniawan, SKM., SST.OT, M.Sc (3)</t>
  </si>
  <si>
    <t>Perkembangan Manusia I</t>
  </si>
  <si>
    <t xml:space="preserve">Roh Hastuti, SST.OT, M.PH (1)  </t>
  </si>
  <si>
    <t>Iffah Nurhayati, S.Tr.Kes., MPH. (1)</t>
  </si>
  <si>
    <t>OT 403</t>
  </si>
  <si>
    <t>Komunikasi Terapetik</t>
  </si>
  <si>
    <t>Lis Sarwi Hastuti, SST.OT, M.Sc (2)</t>
  </si>
  <si>
    <t>OT 404</t>
  </si>
  <si>
    <t>OT 207</t>
  </si>
  <si>
    <t>Hendri Kurniawan, SKM., SST.OT, M.Sc (2)</t>
  </si>
  <si>
    <t>OT 509</t>
  </si>
  <si>
    <t>dr. Ismet Hadi, Sp.S. (2)</t>
  </si>
  <si>
    <t>OT 311</t>
  </si>
  <si>
    <t>Teori OT dan Okupasi Terapetik II</t>
  </si>
  <si>
    <t>OT 206</t>
  </si>
  <si>
    <t>Perkembangan Manusia II</t>
  </si>
  <si>
    <t xml:space="preserve">Roh Hastuti, SST.OT, M.PH (2)  </t>
  </si>
  <si>
    <t>OT 306</t>
  </si>
  <si>
    <t>OT pada Neurologi I</t>
  </si>
  <si>
    <t>Wawan Ridwan M., SST.OT, M.Kes (2)</t>
  </si>
  <si>
    <t>OT 313</t>
  </si>
  <si>
    <t>OT pada Pediatri I</t>
  </si>
  <si>
    <t>Linda Harumi, SST.OT, M.PH (2)</t>
  </si>
  <si>
    <t>Iffah Nurhayati, S.Tr.Kes. (1)</t>
  </si>
  <si>
    <t>OT 303</t>
  </si>
  <si>
    <t>OT pada Psikososial I</t>
  </si>
  <si>
    <t>Rita Untari, SST.OT, M,Si (2)</t>
  </si>
  <si>
    <t>Maharso Adhi Nugroho, SST.OT., M.Psi. (1)</t>
  </si>
  <si>
    <t xml:space="preserve">   </t>
  </si>
  <si>
    <t>OT 304</t>
  </si>
  <si>
    <t xml:space="preserve">OT pada Psikososial II </t>
  </si>
  <si>
    <t>Rita Untari, SST.OT, M.Psi (1)</t>
  </si>
  <si>
    <t>Endang Sri Wahyuni, SST.OT, M.PH (1)</t>
  </si>
  <si>
    <t>Maharso Adhi Nugroho, SST.OT. (1)</t>
  </si>
  <si>
    <t>OT 307</t>
  </si>
  <si>
    <t xml:space="preserve">OT pada Neurologi II </t>
  </si>
  <si>
    <t>Khomarun, M.OT (3)</t>
  </si>
  <si>
    <t>OT 312</t>
  </si>
  <si>
    <t>Rehabilitasi Tangan &amp; Splinting</t>
  </si>
  <si>
    <t>Aniek Puspitosari, SST.OT, M.PH (2)</t>
  </si>
  <si>
    <t>Haris Sutopo, S.Tr.Kes. (1)</t>
  </si>
  <si>
    <t>OT 314</t>
  </si>
  <si>
    <t xml:space="preserve">OT pada Pediatri II </t>
  </si>
  <si>
    <t>Tri Budi Santoso, Ph.D (3)</t>
  </si>
  <si>
    <t>OT 317</t>
  </si>
  <si>
    <t>Analisis Lingkungan dan Ergonomik</t>
  </si>
  <si>
    <t>OT 316</t>
  </si>
  <si>
    <t>Sains Okupasi Terapi</t>
  </si>
  <si>
    <t>OT 216</t>
  </si>
  <si>
    <t>Pelayanan Kesehatan Kontekstual</t>
  </si>
  <si>
    <t>Endang Sri Wahyuni, SST.OT, M.PH (2)</t>
  </si>
  <si>
    <t>OT 301</t>
  </si>
  <si>
    <t>OT Pada Rematologi</t>
  </si>
  <si>
    <t>Aniek Puspitosari, SST.OT, M.PH (1)</t>
  </si>
  <si>
    <t>OT 412</t>
  </si>
  <si>
    <t>Praktik Klinik IV</t>
  </si>
  <si>
    <t>DR. Ninik Nurhidayah, M.Kes. (2)</t>
  </si>
  <si>
    <t>Maharso Adhi Nugroho, SST.OT. (2)</t>
  </si>
  <si>
    <t>Retna Febri, ST.Kes. M.Psi. (2)</t>
  </si>
  <si>
    <t>Seminar Proposal Skripsi</t>
  </si>
  <si>
    <t>Wawan Ridwan M., SST.OT, M.Kes (1)</t>
  </si>
  <si>
    <t>MK.D3OP.1.01</t>
  </si>
  <si>
    <t>Religion</t>
  </si>
  <si>
    <t>Dr. dr. Hari Wujoso, SpF</t>
  </si>
  <si>
    <t>MK.D3OP.1.02</t>
  </si>
  <si>
    <t>Mathematic</t>
  </si>
  <si>
    <t>Arif Kristiawan M.Pd</t>
  </si>
  <si>
    <t>MK.D3OP.1.03</t>
  </si>
  <si>
    <t>Mechanic</t>
  </si>
  <si>
    <t>Bertha Wikara S.Si.,M.Pd</t>
  </si>
  <si>
    <t>MK.D3OP.1.04</t>
  </si>
  <si>
    <t>Technical Drawing ( TD )</t>
  </si>
  <si>
    <t>MK.D3OP.1.05</t>
  </si>
  <si>
    <t>Workshop Technology (WT)</t>
  </si>
  <si>
    <t>Annissa Eka Septiani, S.Tr.OP,MKM</t>
  </si>
  <si>
    <t>MK.D3OP.1.06</t>
  </si>
  <si>
    <t>Material Science (MS)</t>
  </si>
  <si>
    <t>Muhibbah Fatati, STr.Kes.,M.K.M</t>
  </si>
  <si>
    <t>MK.D3OP.1.07</t>
  </si>
  <si>
    <t>Anatomi Lower Extremity</t>
  </si>
  <si>
    <t>dr. Mina Pusporani</t>
  </si>
  <si>
    <t>MK.D3OP.1.08</t>
  </si>
  <si>
    <t>Science of Introduction P&amp;O</t>
  </si>
  <si>
    <t>MK.D3OP.1.09</t>
  </si>
  <si>
    <t>Foot Orthotic ( FO)</t>
  </si>
  <si>
    <t>Hisyam Syafi'ei SST.OP.,M.K.M</t>
  </si>
  <si>
    <t>MK.D3OP.3.18</t>
  </si>
  <si>
    <t>Advance English</t>
  </si>
  <si>
    <t>MK.D3OP.3.19</t>
  </si>
  <si>
    <t>Psycology</t>
  </si>
  <si>
    <t>MK.D3OP.3.20</t>
  </si>
  <si>
    <t>Transradial Prosthetic ( TRP )</t>
  </si>
  <si>
    <t>Cica Trimandasari Ningsih SST.OP.,M.Kes</t>
  </si>
  <si>
    <t>MK.D3OP.3.21</t>
  </si>
  <si>
    <t>Upper Limb Orthotic ( ULO)</t>
  </si>
  <si>
    <t>MK.D3OP.3.22</t>
  </si>
  <si>
    <t>Transtibial Prosthetic (TTP)</t>
  </si>
  <si>
    <t>MK.D3OP.3.23</t>
  </si>
  <si>
    <t>Knee Disarticulation Prosthetic (KDP)</t>
  </si>
  <si>
    <t>Muh.Syaiful Akbar, STr.OP, MKM</t>
  </si>
  <si>
    <t>MK.D3OP.3.24</t>
  </si>
  <si>
    <t>Science of Biomechanic Prosthetic</t>
  </si>
  <si>
    <t>MK.D3OP.3.25</t>
  </si>
  <si>
    <t>Advance Patology</t>
  </si>
  <si>
    <t>dr.Yopi Harwinanda Ardesa M.Kes</t>
  </si>
  <si>
    <t>MK.D3OP.5.34</t>
  </si>
  <si>
    <t>Enterprenuership</t>
  </si>
  <si>
    <t>Heri Sutanto, STr.OP.,MM</t>
  </si>
  <si>
    <t>MK.D3OP.5.35</t>
  </si>
  <si>
    <t>MK.D3OP.5.36</t>
  </si>
  <si>
    <t>Pend.Budaya Anti Korupsi</t>
  </si>
  <si>
    <t>MK.D3OP.5.37</t>
  </si>
  <si>
    <t>Hip Disarticulation Prostesis (HDP)</t>
  </si>
  <si>
    <t>Atika Febri Anggriani S.Tr.Kes,MKM</t>
  </si>
  <si>
    <t>MK.D3OP.5.38</t>
  </si>
  <si>
    <t>Spinal Orthosis (SO)</t>
  </si>
  <si>
    <t>Muhammad Fathi SST.OP.,M.PH</t>
  </si>
  <si>
    <t>MK.D3OP.5.39</t>
  </si>
  <si>
    <t>Hip Knee Ankle Foot orthosis (HKAFO)</t>
  </si>
  <si>
    <t xml:space="preserve">MK.D3OP.5.40 </t>
  </si>
  <si>
    <t>Orthopedic Shoes (OS)</t>
  </si>
  <si>
    <t>MK.D3OP.5.41</t>
  </si>
  <si>
    <t>Management</t>
  </si>
  <si>
    <t>TOTAL SKS</t>
  </si>
  <si>
    <t>Anissa Eka Septiani, S.Tr.OP, MKM</t>
  </si>
  <si>
    <t>Knee Ankle Foot Orthotics</t>
  </si>
  <si>
    <t>5A</t>
  </si>
  <si>
    <t>Atika Febri Anggriani, S.Tr.Kes, MKM</t>
  </si>
  <si>
    <t>1A</t>
  </si>
  <si>
    <t>1B</t>
  </si>
  <si>
    <t>Hip Knee Ankle Foot Orthotics</t>
  </si>
  <si>
    <t>5B</t>
  </si>
  <si>
    <t>Pathology and Emergency</t>
  </si>
  <si>
    <t>3A</t>
  </si>
  <si>
    <t>3B</t>
  </si>
  <si>
    <t>Dr Nur Rachmat, BPO, M.Kes</t>
  </si>
  <si>
    <t>Biomechanics for Spinal Orthotics</t>
  </si>
  <si>
    <t>Culture of Anti- Corruption (PBAK)</t>
  </si>
  <si>
    <t>Dwi Setyawan, BPO, M.Kes</t>
  </si>
  <si>
    <t>Transfemoral Prosthetics</t>
  </si>
  <si>
    <t>Hip Disarticulation Prosthetics</t>
  </si>
  <si>
    <t>Dody Suprayogy, S.Tr.Kes, MKM</t>
  </si>
  <si>
    <t>Anatomy Lowerlimb</t>
  </si>
  <si>
    <t>Upper Limb Prosthetics</t>
  </si>
  <si>
    <t>M. Syafii, SST.OP, M.Kes</t>
  </si>
  <si>
    <t>Partial Foot Prosthetics</t>
  </si>
  <si>
    <t>Knee Disarticulation Prosthetics</t>
  </si>
  <si>
    <t>Muhibbah Fatati, S.Tr.Kes, MKM</t>
  </si>
  <si>
    <t>Material Science</t>
  </si>
  <si>
    <t>Prasetyo Catur Utomo, SST.OP, M.Kes</t>
  </si>
  <si>
    <t>Introduction to Prosthetics and Orthotics</t>
  </si>
  <si>
    <t>NAMA DOSEN TIDAK TETAP</t>
  </si>
  <si>
    <t>Anis Suryaningsih, S.Pd, M.Pd</t>
  </si>
  <si>
    <t>Arif Kristiawan, M.Pd</t>
  </si>
  <si>
    <t>Bertha Wikara, S.Si, M.Pd</t>
  </si>
  <si>
    <t>Dr. dr. Hari wujoso, Sp.F., M.M</t>
  </si>
  <si>
    <t>Enyk Yunanto, MPH</t>
  </si>
  <si>
    <t>Statistic</t>
  </si>
  <si>
    <t>Fitriya Dessi, M.Pd</t>
  </si>
  <si>
    <t>English</t>
  </si>
  <si>
    <t>Bd.5.001</t>
  </si>
  <si>
    <t>Ulfah Husniah Wahyuni,S.Ag.,M.Pd.I</t>
  </si>
  <si>
    <t>Bd.5.003</t>
  </si>
  <si>
    <t>Sudiyo Widodo, S.Pd., M.H</t>
  </si>
  <si>
    <t>Bd.5.102</t>
  </si>
  <si>
    <t>Sugita, S.Pd., M.Pd</t>
  </si>
  <si>
    <t>Bd.5.006</t>
  </si>
  <si>
    <t xml:space="preserve">Anatomi </t>
  </si>
  <si>
    <t>Paryono, S.Kep., Ns., M.Kes *</t>
  </si>
  <si>
    <t>Bd.5.007</t>
  </si>
  <si>
    <t>Dwi Retna P., SSiT., M.Si.Med *</t>
  </si>
  <si>
    <t>Bd.5.009</t>
  </si>
  <si>
    <t xml:space="preserve">Komunikasi Dalam Praktek Kebidanan </t>
  </si>
  <si>
    <t>KH. Endah Widhi Astuti, M.Mid</t>
  </si>
  <si>
    <t>Dewi Susilowati, SSiT., M.Kes</t>
  </si>
  <si>
    <t>Bd.5.011</t>
  </si>
  <si>
    <t>Kuswati, S Kep,Ns,M.Kes*</t>
  </si>
  <si>
    <t>Lutfiana Puspita Sari,SST.,M.PH</t>
  </si>
  <si>
    <t>Siswiyanti, M.Kes</t>
  </si>
  <si>
    <t>Bd.5.008</t>
  </si>
  <si>
    <t xml:space="preserve">Konsep Kebidanan </t>
  </si>
  <si>
    <t>Rohmi Handayani, SSiT., M.Keb *</t>
  </si>
  <si>
    <t>Siti Yulaikah, SST., M.Keb</t>
  </si>
  <si>
    <t>Bd.5.028</t>
  </si>
  <si>
    <t>Sugita, S.Pd., M.Pd*</t>
  </si>
  <si>
    <t>Asti Andriyani, SSiT., M.Keb</t>
  </si>
  <si>
    <t>Bd.5.014</t>
  </si>
  <si>
    <t>Asuhan Kebidanan Persalinan dan Bayi Baru Lahir</t>
  </si>
  <si>
    <t>Satiyem S.SI.T.,M.Keb.</t>
  </si>
  <si>
    <t>Rahmi Nurasyahida, M.Keb</t>
  </si>
  <si>
    <t>Bd.5.015</t>
  </si>
  <si>
    <t>Asuhan Kebidanan Nifas dan Menyusui</t>
  </si>
  <si>
    <t>Dewi Susilowati, S.Si.T., M.Kes.*</t>
  </si>
  <si>
    <t>Bd.5.016</t>
  </si>
  <si>
    <t>Asuhan Kebidanan NeonatusBayi, Balita dan Anak Pra Sekolah</t>
  </si>
  <si>
    <t>Rosalina, SSiT., M.Keb*</t>
  </si>
  <si>
    <t>Anik Kurniawati, M.Keb</t>
  </si>
  <si>
    <t>Bd.5.017</t>
  </si>
  <si>
    <t>Pelayaan KB/KR dan Kesehatan reproduksi</t>
  </si>
  <si>
    <t>Lusinta Agustina, M.Keb *</t>
  </si>
  <si>
    <t>Dwi Retna Prihati, M.Si.Med</t>
  </si>
  <si>
    <t>Kuswati, Skep.,Ns.,M.Kes</t>
  </si>
  <si>
    <t>Bd.5. 027</t>
  </si>
  <si>
    <t>Dokumentasi Kebidanan</t>
  </si>
  <si>
    <t>Asti Andriyani, M.Keb*</t>
  </si>
  <si>
    <t>Dewi Murtiningsih, M.Keb</t>
  </si>
  <si>
    <t>Komplementer Terapy dalam Kebidanan I</t>
  </si>
  <si>
    <t>Ari Kurniarum, SSiT., M.Kes*</t>
  </si>
  <si>
    <t>Paryono, S.kep.,M.Kes</t>
  </si>
  <si>
    <t>Bd.206.L</t>
  </si>
  <si>
    <t>Gynekologi</t>
  </si>
  <si>
    <t>Dwi Retna P., SSiT., M.Si.Med*</t>
  </si>
  <si>
    <t>dr Taufik Rahman,SpOG</t>
  </si>
  <si>
    <t>Bd.5.004</t>
  </si>
  <si>
    <t>Drs. Gunawan Budi Santoso,M.Hum</t>
  </si>
  <si>
    <t>Bd. 5.022</t>
  </si>
  <si>
    <t xml:space="preserve">PKK II </t>
  </si>
  <si>
    <t>Rohmi Handayani, M.Keb*</t>
  </si>
  <si>
    <t>Ari Kurniarum, M.Kes</t>
  </si>
  <si>
    <t>Siti Yulaikhah, M.Keb</t>
  </si>
  <si>
    <t>Satiyem, S.Si.T.,M.Keb</t>
  </si>
  <si>
    <t>Dewi Murtiningsih, S.Si.T.,M.Keb</t>
  </si>
  <si>
    <t>Bd.5. 024</t>
  </si>
  <si>
    <t>Praktik Kebidanan Komunitas</t>
  </si>
  <si>
    <t>Bd. 5. 020</t>
  </si>
  <si>
    <t>Anik Kurniawati, M.Keb*</t>
  </si>
  <si>
    <t>Rohmi Handayani, M. Keb</t>
  </si>
  <si>
    <t>Bd.5.404.L</t>
  </si>
  <si>
    <t>Metode Penelitian dan Statistik Dasar</t>
  </si>
  <si>
    <t>Paryono, S.Kep., Ns., M.Kes*</t>
  </si>
  <si>
    <t>SEMESTER  I tahap sarjana (1 kelas) Angkatan tahun 2022</t>
  </si>
  <si>
    <t>BOBOT</t>
  </si>
  <si>
    <t>Bd.6.101</t>
  </si>
  <si>
    <t>Ulfah Husniah Wahyuni, S.Ag, MPd I</t>
  </si>
  <si>
    <t>Bd.6.102</t>
  </si>
  <si>
    <t>Bd.6.103</t>
  </si>
  <si>
    <t>Sosio Antropologi</t>
  </si>
  <si>
    <t>Dr. Sumantri, APP., M.Kes</t>
  </si>
  <si>
    <t>Bd.6.104</t>
  </si>
  <si>
    <t>Konsep Kebidanan</t>
  </si>
  <si>
    <t>Dewi Susilowati, S.SiT., M.Kes</t>
  </si>
  <si>
    <t>Emy Suryani, M.Mid</t>
  </si>
  <si>
    <t>Dewi Murtiningsih, S.SiT, M.Keb</t>
  </si>
  <si>
    <t>Bd. 6.105</t>
  </si>
  <si>
    <t>Anatomi dan fisiologi</t>
  </si>
  <si>
    <t>H. Paryono, S.Kep. Ns., M.Kes</t>
  </si>
  <si>
    <t>Kuswati, S.Kep.Ns., M.Kes</t>
  </si>
  <si>
    <t>Kuswati, S.Kep Ns., M.Kes</t>
  </si>
  <si>
    <t>Lutfiana, S.SiT, M.PH</t>
  </si>
  <si>
    <t>Bd.6.107</t>
  </si>
  <si>
    <t>Genetika dan Biologi Reproduksi</t>
  </si>
  <si>
    <t>SEMESTER III (1 kelas) Angkatan th 2021</t>
  </si>
  <si>
    <t>Bd.6.206</t>
  </si>
  <si>
    <t>Lusinta A, S.SiT, M.Keb</t>
  </si>
  <si>
    <t>Bd. 6.401</t>
  </si>
  <si>
    <t>Asuhan Kebidanan Persalinan dan Bayi baru lahir</t>
  </si>
  <si>
    <t>Rosalinna, SST.,M.Keb</t>
  </si>
  <si>
    <t>Bd. 6.402.</t>
  </si>
  <si>
    <t>Rahmi Nurasyidah, S.SiT, M.Keb</t>
  </si>
  <si>
    <t>Satiyem, S..SiT, M.Keb</t>
  </si>
  <si>
    <t>Bd. 6.403</t>
  </si>
  <si>
    <t>Asuhan Kebidanan Neonatus, Bayi Balita dan Anak Pra Sekolah</t>
  </si>
  <si>
    <t>Asti Andriyani, SST.,M.Keb</t>
  </si>
  <si>
    <t>Bd. 6.204</t>
  </si>
  <si>
    <t>Dwi Joko Yulianto, S.Farm, Apt</t>
  </si>
  <si>
    <t xml:space="preserve"> Nur Atikah, A.Pt.,
M.Sc</t>
  </si>
  <si>
    <t>SEMESTER V (1 kelas) Angkatan th 2020)</t>
  </si>
  <si>
    <t>Bd.6.501</t>
  </si>
  <si>
    <t>Asuhan kebidanan Kegawatdaruratan Maternal Neonatal</t>
  </si>
  <si>
    <t>Satiyem, S.SiT, M.Keb</t>
  </si>
  <si>
    <t>Dewi Murtiningsih, S.Si.,T.,M.Keb.</t>
  </si>
  <si>
    <t>Bd. 6.502</t>
  </si>
  <si>
    <t>Perencanaan Keluarga dan Kesehatan Reproduksi</t>
  </si>
  <si>
    <t xml:space="preserve">Triwik Sri Mulati, M.Mid </t>
  </si>
  <si>
    <t>Kuswati, S.Kp., NS., M.Kes</t>
  </si>
  <si>
    <t>Siti Yulaikah, SST,M.Keb</t>
  </si>
  <si>
    <t>Bd.6.503</t>
  </si>
  <si>
    <t>Siswiyanti, S.Kp.,M.Kes</t>
  </si>
  <si>
    <t>Bd.6.504</t>
  </si>
  <si>
    <t>Ginekologi</t>
  </si>
  <si>
    <t>Bd.6.505</t>
  </si>
  <si>
    <t>Metodik Khusus</t>
  </si>
  <si>
    <t>Bahasa Inggris 1</t>
  </si>
  <si>
    <t>Komplementer Terapi 2</t>
  </si>
  <si>
    <t>Ari Kurniarum, S.Si.T., M.Kes</t>
  </si>
  <si>
    <t>SEMESTER VII (1kelas) Angkatan th 2019</t>
  </si>
  <si>
    <t>Bd. 6.104</t>
  </si>
  <si>
    <t>Gunawan, M,Hum</t>
  </si>
  <si>
    <t>Bd.7.903</t>
  </si>
  <si>
    <t>Evidance Based Midwifery</t>
  </si>
  <si>
    <t>Bd.7. 703</t>
  </si>
  <si>
    <t>Dr Sumantri, APP, M.Kes</t>
  </si>
  <si>
    <t>B6.6.704</t>
  </si>
  <si>
    <t>Metode Penelitian</t>
  </si>
  <si>
    <t>Onkologi</t>
  </si>
  <si>
    <t xml:space="preserve">Jepang </t>
  </si>
  <si>
    <t>Bahasa Jepang</t>
  </si>
  <si>
    <t>Vivi Indah Ariani, S.S</t>
  </si>
  <si>
    <t>SMN</t>
  </si>
  <si>
    <t>Siaga Maternal Neonatal</t>
  </si>
  <si>
    <t>PPGDON</t>
  </si>
  <si>
    <t>Penanganan Kegawat Darurat Obstetri dan Neonatal</t>
  </si>
  <si>
    <t>SBPPGD</t>
  </si>
  <si>
    <t>Siaga Bencana dan Penanganan Kegawat Daruratan</t>
  </si>
  <si>
    <t>Suroso, S.Pd., M.Kes</t>
  </si>
  <si>
    <t>Sigit Salihien, S.Kep, Ns, MHKes</t>
  </si>
  <si>
    <t>Proposal</t>
  </si>
  <si>
    <t>Pengembangan Proposal</t>
  </si>
  <si>
    <t>Drs. H. Bakri, M.Pd *</t>
  </si>
  <si>
    <t>Pendidikan Pancasila dan Kewarganegaraan</t>
  </si>
  <si>
    <t>Suroso, S.Pd., M.Kes.*</t>
  </si>
  <si>
    <t>M.Ali Nasikin, S.Kep., Ns., M.Sc.</t>
  </si>
  <si>
    <t>Dian Fransiska, S.Pd., M.Hum *</t>
  </si>
  <si>
    <t>Nurrohmah Dwi Mahesti, S.Pd., M.Sc.*</t>
  </si>
  <si>
    <t>Kimia Analitik</t>
  </si>
  <si>
    <t xml:space="preserve">Arum Dwi A., M.Sc </t>
  </si>
  <si>
    <t>K3</t>
  </si>
  <si>
    <t>Ronal Tolkah, S.Kep.Ns., M.Sc.</t>
  </si>
  <si>
    <t>Farmakognosi</t>
  </si>
  <si>
    <t>apt. Youstiana Dwi Rusita, M.Si.*</t>
  </si>
  <si>
    <t>Makhabbah Jamilatun, M.Si</t>
  </si>
  <si>
    <t>Dasar Instrumentasi</t>
  </si>
  <si>
    <t>Makhabbah Jamilatun, M.Si.*</t>
  </si>
  <si>
    <t>Dr. apt. Iswandi, M.Si..</t>
  </si>
  <si>
    <t>Nurrohmah Dwi Mahesti, S.Pd., M.Sc.</t>
  </si>
  <si>
    <t>Mikrobiologi I</t>
  </si>
  <si>
    <t xml:space="preserve">Ronal Tolkah, S.Kp., Ns., M.Sc </t>
  </si>
  <si>
    <t>SusiloYulianto, SKM., M.Kes</t>
  </si>
  <si>
    <t>Tek. An Krom</t>
  </si>
  <si>
    <t>Arum Dwi A., M.Sc*</t>
  </si>
  <si>
    <t>Ratih Purwasih, M.Sc</t>
  </si>
  <si>
    <t>Tek. Pemisahan II</t>
  </si>
  <si>
    <t>Arum Dwi A., M.Sc</t>
  </si>
  <si>
    <t>Tek. An. Spektrofotometer</t>
  </si>
  <si>
    <t>Sistem Pemastian Mutu dan Manajemen Laboratorium</t>
  </si>
  <si>
    <t>Analisa Obat Tradisional 1</t>
  </si>
  <si>
    <t xml:space="preserve">apt. Lyna Lestari I.,M.Farm. </t>
  </si>
  <si>
    <t>M.Ali Nasikin., M.Sc *</t>
  </si>
  <si>
    <t>Peraturan Perundang-undang dan hukum kesehatan</t>
  </si>
  <si>
    <t>Pradea Indah L., M.Farm *</t>
  </si>
  <si>
    <t>Setyadi Nugroho, SH., M.H</t>
  </si>
  <si>
    <t>Analisa Obat Narkoba II</t>
  </si>
  <si>
    <t>apt. Regia Desty R., M.Sc. *</t>
  </si>
  <si>
    <t xml:space="preserve">Pradea Indah L., M.Farm </t>
  </si>
  <si>
    <t>Analisa Makanan dan Minuman II</t>
  </si>
  <si>
    <t>Analisa Kosmetika dan Alkes II</t>
  </si>
  <si>
    <t xml:space="preserve">apt. Regia Desty R., M.Sc. </t>
  </si>
  <si>
    <t xml:space="preserve">Metopen </t>
  </si>
  <si>
    <t>Rini Tri H., S.Kp., Ns., M.Kes *</t>
  </si>
  <si>
    <t>Riska Chandra P, S.Kp., Ns., M.PH</t>
  </si>
  <si>
    <t>Analisa B3 Pada sediaan Obat Tradisional (Jamu) dan Kosmetika Tradisional II</t>
  </si>
  <si>
    <t>Promkes</t>
  </si>
  <si>
    <t>apt. Agus Purnomo, S.Farm., M.M</t>
  </si>
  <si>
    <t>Analisa Obat Tradisional III</t>
  </si>
  <si>
    <t>apt.Youstiana Dwi Rusita, M.Si. *</t>
  </si>
  <si>
    <t>FAR101</t>
  </si>
  <si>
    <t xml:space="preserve">Hj. Kunti Suraya Husniyati, S.Ag., M.Pd.I </t>
  </si>
  <si>
    <t>FAR102</t>
  </si>
  <si>
    <t>1. Sri Suwartini., S.Pd.,SH.,M.Pd*</t>
  </si>
  <si>
    <t>2. Riska Chandra P., S.Kep., Ns, MPH</t>
  </si>
  <si>
    <t>FAR103</t>
  </si>
  <si>
    <t>1. Murwati SKM., M.Kes. Epid*</t>
  </si>
  <si>
    <t xml:space="preserve"> 2. Pramita Yuli Pratiwi, M.Farm, Apt</t>
  </si>
  <si>
    <t>FAR104</t>
  </si>
  <si>
    <t>Anatomi dan Fisiologi</t>
  </si>
  <si>
    <t>1. Riska Chandra P., S.Kep., Ns, MPH</t>
  </si>
  <si>
    <t>2.  Paryono, S.Kep.,Ns.,M.Kes.*</t>
  </si>
  <si>
    <t>FAR105</t>
  </si>
  <si>
    <t>Farmasetika dasar</t>
  </si>
  <si>
    <t>1. Dr. Indri Kusuma Dewi, M.Sc.,Apt *</t>
  </si>
  <si>
    <t>2. Definingsih Yuliastuti., M.Farm, Apt</t>
  </si>
  <si>
    <t>FAR106</t>
  </si>
  <si>
    <t>1. Definingsih Yuliastuti., M.Farm, Apt</t>
  </si>
  <si>
    <t>2. Achmad Ridlo, M.Sc</t>
  </si>
  <si>
    <t>FAR107</t>
  </si>
  <si>
    <t>1. Ag. Kirwanto, MA*</t>
  </si>
  <si>
    <t>2. Siswiyanti, S.Kp., M.Kes.</t>
  </si>
  <si>
    <t>FAR108</t>
  </si>
  <si>
    <t>1. Dian Fransiska, M.Pd.*</t>
  </si>
  <si>
    <t>FAR109</t>
  </si>
  <si>
    <t>1. Septiana Laksmi Ramayani., M.Sc., Apt*</t>
  </si>
  <si>
    <t>2. Dr. Nutrisia Aquariushinta Sayuti., M.Sc., Apt</t>
  </si>
  <si>
    <t>FAR 501</t>
  </si>
  <si>
    <t>Farmasi Rumah Sakit</t>
  </si>
  <si>
    <t>1.Nur Atikah, M.Sc, Apt*</t>
  </si>
  <si>
    <t>2. Muhammad Anugerah Alam Waris, M.Si., Apt</t>
  </si>
  <si>
    <t>3. Dr. Apt. Nutrisia Aquariushinta Sayuti., M.Sc</t>
  </si>
  <si>
    <t>FAR 502</t>
  </si>
  <si>
    <t>Pengantar Farmasi Klinik</t>
  </si>
  <si>
    <t>1. Nur Atikah, M.Sc, Apt*</t>
  </si>
  <si>
    <t>FAR 503</t>
  </si>
  <si>
    <t>Spesialit dan Terminologi</t>
  </si>
  <si>
    <t>FAR 504</t>
  </si>
  <si>
    <t>Perilaku dan Etika Profesi</t>
  </si>
  <si>
    <t>1.Apt. Dwi Joko, Yulianto., M.Sc.*</t>
  </si>
  <si>
    <t>2. Setyadi Nugroho, SH., MH</t>
  </si>
  <si>
    <t>FAR 505</t>
  </si>
  <si>
    <t>1.Drs. Gunawan, M. Hum</t>
  </si>
  <si>
    <t>2. Riska Chandra P., S.Kep., Ns, MPH*</t>
  </si>
  <si>
    <t>FAR 506</t>
  </si>
  <si>
    <t>FAR 507</t>
  </si>
  <si>
    <t>FAR 508</t>
  </si>
  <si>
    <t>Pemasaran Farmasi</t>
  </si>
  <si>
    <t>1.Dr. Apt. Nutrisia Aquariushinta Sayuti., M.Sc*</t>
  </si>
  <si>
    <t>2. Apt. Indrawati., M.Pharm. Sci</t>
  </si>
  <si>
    <t>FAR 509</t>
  </si>
  <si>
    <t>1.Septiana Laksmi Ramayani., M.Sc., Apt*</t>
  </si>
  <si>
    <t>4. Apt. Indrawati., M.Pharm. Sci</t>
  </si>
  <si>
    <t>JAM 01</t>
  </si>
  <si>
    <t>1. Sigit Tri Ambarwanto, S.Kep.Ns., M.Kes*</t>
  </si>
  <si>
    <t>2. Ronal Tolkah, S.Kp.Ns., M.Sc</t>
  </si>
  <si>
    <t>1. Drs. Gunawan, M.Hum *</t>
  </si>
  <si>
    <t>JAM 03</t>
  </si>
  <si>
    <t>1. Indarto, AS., S.Pd.M.Kes*</t>
  </si>
  <si>
    <t>2. Suhendriyo, SKM., M.Kes</t>
  </si>
  <si>
    <t>JAM 04</t>
  </si>
  <si>
    <t>1. apt. Definingsih Yuliastuti, M.Farm.*</t>
  </si>
  <si>
    <t>2. Irzal Fandi Darmawan, A.Md</t>
  </si>
  <si>
    <t>JAM 05</t>
  </si>
  <si>
    <t>1. Suhendriyo, SKM., M.Kes*</t>
  </si>
  <si>
    <t>2. M. Ali Nasikin, S.Kep.Ns., M.Sc</t>
  </si>
  <si>
    <t>2. Ag. Kirwanto, S.Pd., MA</t>
  </si>
  <si>
    <t>1. Drs. Bakri, M.Pd *</t>
  </si>
  <si>
    <t>Sosiologi</t>
  </si>
  <si>
    <t>1. Ag. Kirwanto, S.Pd., MA*</t>
  </si>
  <si>
    <t>2. Sigit Tri Ambarwanto, S.Kep.Ns.M.Kes</t>
  </si>
  <si>
    <t>JAM 09</t>
  </si>
  <si>
    <t>1. apt. M. Anugerah Alam Waris, M.Si*</t>
  </si>
  <si>
    <t>3. Muftikha KR, A.Md.Kes</t>
  </si>
  <si>
    <t>Dasar-dasar Ilmu Penyakit</t>
  </si>
  <si>
    <t>1. Titik Lestari, S.Kep.Ns., M.Sc*</t>
  </si>
  <si>
    <t>2. Sunarmi, S.Kp., M.Si</t>
  </si>
  <si>
    <t>3. Riska Candra Pradana, S.Kp., MPH</t>
  </si>
  <si>
    <t>JAM 10</t>
  </si>
  <si>
    <t>Fitoterapi</t>
  </si>
  <si>
    <t>1. Sunarmi, S.Kp.M.Si*</t>
  </si>
  <si>
    <t>2. Yuniar Indo M, SKM</t>
  </si>
  <si>
    <t>JAM 12</t>
  </si>
  <si>
    <t>1. Riska Candra Pradana, S.Kp., MPH*</t>
  </si>
  <si>
    <t>2. Sigit Tri Ambarwanto, S.Kep.Ns., M.Kes</t>
  </si>
  <si>
    <t>JAM 15</t>
  </si>
  <si>
    <t>1. apt. Pramita Yuli, S.Farm.M.Sc*</t>
  </si>
  <si>
    <t>2. apt. Septiana Laksmi Ramayanti, M.Sc</t>
  </si>
  <si>
    <t>JAM 23</t>
  </si>
  <si>
    <t>1. apt. Pramita Yuli, S.Farm. M.Sc</t>
  </si>
  <si>
    <t>JAM 20</t>
  </si>
  <si>
    <t>1. apt. Definingsih Yuliastuti, M.Farm.</t>
  </si>
  <si>
    <t>JAM 24</t>
  </si>
  <si>
    <t>1. apt. Nur Atikah, S.Farm., M.Sc*</t>
  </si>
  <si>
    <t>2.  apt. M. Anugerah Alam Waris, M.Si</t>
  </si>
  <si>
    <t>Dokumentasi dalam Pelayanan Jamu</t>
  </si>
  <si>
    <t>1. Titik Lestari, S.Kep.Ns.M.Sc*</t>
  </si>
  <si>
    <t>JAM 26</t>
  </si>
  <si>
    <t>1. Bambang Yunianto, SKM., M.Kes*</t>
  </si>
  <si>
    <t>Pelayanan Jamu II</t>
  </si>
  <si>
    <t>1. Sigit TA, S.Kep.Ns., M.Kes*</t>
  </si>
  <si>
    <t>2. Ag. Kirwanto, S.Pd.MA</t>
  </si>
  <si>
    <t>3. Titik Lestari, S.Kep. Ns., M.Sc</t>
  </si>
  <si>
    <t>JAM 27</t>
  </si>
  <si>
    <t>1. Bambang Yunianto, SKM., M.Kes</t>
  </si>
  <si>
    <t>JAM 38</t>
  </si>
  <si>
    <t>Kosmetologi</t>
  </si>
  <si>
    <t>1. apt. DR. Nutrisia Aquariusinta Sayuti, M.Sc*</t>
  </si>
  <si>
    <t>2. apt. Nur Atikah, S.Farm., M.Sc</t>
  </si>
  <si>
    <t>JAM 33</t>
  </si>
  <si>
    <t>1. Indarto, AS, SPd.M.Kes*</t>
  </si>
  <si>
    <t>2. Mey Rahmawati, Amd.Kes, SKM</t>
  </si>
  <si>
    <t>JAM 39</t>
  </si>
  <si>
    <t>Pemasaran Jamu</t>
  </si>
  <si>
    <t>1. Sigit TA, M.Kes*</t>
  </si>
  <si>
    <t>2. Suhendriyo, SKM. M.Kes.</t>
  </si>
  <si>
    <t>JAM 41</t>
  </si>
  <si>
    <t>Tehnik-tehnik Deteksi Kestrad</t>
  </si>
  <si>
    <t>1. Nur Choliq, A.Md.Kes</t>
  </si>
  <si>
    <t>2. Rusmunadi EP, SSIT</t>
  </si>
  <si>
    <t>JAM 31</t>
  </si>
  <si>
    <t>Manajemen dalam Pelayanan Jamu</t>
  </si>
  <si>
    <t>V</t>
  </si>
  <si>
    <t>PRAKTIK KLINIK</t>
  </si>
  <si>
    <t>KARYA TULIS ILMIAH (TUGAS AKHIR/SKRIPSI)</t>
  </si>
  <si>
    <t xml:space="preserve">Yulianto Wahyono, Dipl.PT.,M.Kes (2), </t>
  </si>
  <si>
    <t>Sukadarwanto, Ftr.,M.Kes (2)</t>
  </si>
  <si>
    <t>FORUM DISKUSI</t>
  </si>
  <si>
    <t>FAR301</t>
  </si>
  <si>
    <t>1.Achmad Ridlo, M.Sc*</t>
  </si>
  <si>
    <t>FAR302</t>
  </si>
  <si>
    <t>Kimia Farmasi I</t>
  </si>
  <si>
    <t>1. Achmad Ridlo, M.Sc*</t>
  </si>
  <si>
    <t>FAR303</t>
  </si>
  <si>
    <t>Teknologi Sediaan Steril</t>
  </si>
  <si>
    <t>1. Pramita Yuli Pratiwi, M.Farm, Apt*</t>
  </si>
  <si>
    <t>2. Regia Desty D., M.Sc. Apt.</t>
  </si>
  <si>
    <t>3. Definingsih Yuliastuti., M.Farm., Apt</t>
  </si>
  <si>
    <t>FAR304</t>
  </si>
  <si>
    <t>Farmakologi I</t>
  </si>
  <si>
    <t>2. Apt. Dwi Joko Yulianto., M.Sc</t>
  </si>
  <si>
    <t>FAR305</t>
  </si>
  <si>
    <t>2. Pradea Indah Lukito., M.Farm</t>
  </si>
  <si>
    <t>3. Septiana Laksmi Ramayani., M.Sc., Apt*</t>
  </si>
  <si>
    <t>FAR306</t>
  </si>
  <si>
    <t>Komunikasi Farmasi</t>
  </si>
  <si>
    <t>1. Nur Atikah, M.Sc, Apt</t>
  </si>
  <si>
    <t>2. Murwati SKM., M.Kes. Epid*</t>
  </si>
  <si>
    <t>FAR307</t>
  </si>
  <si>
    <t>Ilmu Resep</t>
  </si>
  <si>
    <t>2. Dr. Nutrisia A Sayuti., M.Sc., Apt</t>
  </si>
  <si>
    <t>FAR308</t>
  </si>
  <si>
    <t>Kosmetika Alam dan Aroma Terapi</t>
  </si>
  <si>
    <t>1. Dr. Indri Kusuma Dewi., M.Sc, Apt*</t>
  </si>
  <si>
    <t>2. Septiana Laksmi Ramayani., M.Sc., Apt</t>
  </si>
  <si>
    <t>2.Apt. Dwi Joko, Yulianto., M.Sc.</t>
  </si>
  <si>
    <t>2. Pramita Yuli Pratiwi, M.Farm, Apt</t>
  </si>
  <si>
    <t>Formulasi dan Teknologi Sediaan Jamu</t>
  </si>
  <si>
    <t>Pelayanan Jamu pada Kecantikan</t>
  </si>
  <si>
    <t>TRIWULAN III DAN IV (JULI S/D DESEMBER)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</si>
</sst>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_-;\-* #,##0_-;_-* \-_-;_-@_-"/>
  </numFmts>
  <fonts count="4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  <charset val="204"/>
    </font>
    <font>
      <sz val="10"/>
      <name val="Arial"/>
      <family val="2"/>
    </font>
    <font>
      <sz val="11"/>
      <color theme="1"/>
      <name val="Arial Narrow"/>
      <family val="2"/>
      <charset val="204"/>
    </font>
    <font>
      <b/>
      <sz val="11"/>
      <color theme="1"/>
      <name val="Arial"/>
      <family val="2"/>
    </font>
    <font>
      <b/>
      <sz val="13"/>
      <color theme="1"/>
      <name val="Arial Narrow"/>
      <family val="2"/>
      <charset val="204"/>
    </font>
    <font>
      <b/>
      <sz val="13"/>
      <name val="Arial Narrow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Arial Narrow"/>
      <family val="2"/>
    </font>
    <font>
      <sz val="11"/>
      <color theme="1"/>
      <name val="Calibri"/>
      <family val="2"/>
      <charset val="1"/>
      <scheme val="minor"/>
    </font>
    <font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  <charset val="1"/>
    </font>
    <font>
      <sz val="11"/>
      <name val="Arial Narrow"/>
      <family val="2"/>
      <charset val="204"/>
    </font>
    <font>
      <sz val="11"/>
      <color theme="3"/>
      <name val="Arial Narrow"/>
      <family val="2"/>
      <charset val="204"/>
    </font>
    <font>
      <b/>
      <u/>
      <sz val="11"/>
      <color theme="1"/>
      <name val="Arial Narrow"/>
      <family val="2"/>
      <charset val="204"/>
    </font>
    <font>
      <b/>
      <u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indexed="10"/>
      <name val="Arial Narrow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6">
    <xf numFmtId="0" fontId="0" fillId="0" borderId="0"/>
    <xf numFmtId="0" fontId="13" fillId="0" borderId="1"/>
    <xf numFmtId="165" fontId="18" fillId="0" borderId="1" applyBorder="0" applyProtection="0"/>
    <xf numFmtId="0" fontId="2" fillId="0" borderId="1"/>
    <xf numFmtId="0" fontId="20" fillId="0" borderId="1"/>
    <xf numFmtId="0" fontId="20" fillId="0" borderId="1"/>
    <xf numFmtId="0" fontId="20" fillId="0" borderId="1"/>
    <xf numFmtId="0" fontId="20" fillId="0" borderId="1"/>
    <xf numFmtId="0" fontId="1" fillId="0" borderId="1"/>
    <xf numFmtId="0" fontId="20" fillId="0" borderId="1"/>
    <xf numFmtId="0" fontId="20" fillId="0" borderId="1"/>
    <xf numFmtId="0" fontId="1" fillId="0" borderId="1"/>
    <xf numFmtId="0" fontId="23" fillId="0" borderId="1"/>
    <xf numFmtId="0" fontId="20" fillId="0" borderId="1"/>
    <xf numFmtId="0" fontId="38" fillId="0" borderId="1"/>
    <xf numFmtId="0" fontId="38" fillId="0" borderId="1"/>
  </cellStyleXfs>
  <cellXfs count="597">
    <xf numFmtId="0" fontId="0" fillId="0" borderId="0" xfId="0" applyFont="1" applyAlignment="1"/>
    <xf numFmtId="0" fontId="0" fillId="0" borderId="0" xfId="0"/>
    <xf numFmtId="0" fontId="0" fillId="0" borderId="0" xfId="0" applyFont="1" applyAlignment="1"/>
    <xf numFmtId="0" fontId="14" fillId="0" borderId="0" xfId="0" applyFont="1"/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/>
    <xf numFmtId="0" fontId="0" fillId="0" borderId="0" xfId="0" applyAlignment="1">
      <alignment horizontal="left"/>
    </xf>
    <xf numFmtId="0" fontId="5" fillId="0" borderId="24" xfId="0" applyFont="1" applyBorder="1" applyAlignment="1">
      <alignment horizontal="left" vertical="center"/>
    </xf>
    <xf numFmtId="1" fontId="14" fillId="0" borderId="18" xfId="0" applyNumberFormat="1" applyFont="1" applyBorder="1"/>
    <xf numFmtId="0" fontId="14" fillId="0" borderId="21" xfId="0" applyFont="1" applyBorder="1"/>
    <xf numFmtId="0" fontId="5" fillId="0" borderId="25" xfId="0" applyFont="1" applyBorder="1" applyAlignment="1">
      <alignment horizontal="left" vertical="center"/>
    </xf>
    <xf numFmtId="0" fontId="14" fillId="0" borderId="22" xfId="0" applyFont="1" applyBorder="1"/>
    <xf numFmtId="0" fontId="5" fillId="0" borderId="27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 applyAlignment="1">
      <alignment horizontal="left"/>
    </xf>
    <xf numFmtId="0" fontId="12" fillId="0" borderId="4" xfId="0" applyFont="1" applyBorder="1"/>
    <xf numFmtId="0" fontId="12" fillId="0" borderId="1" xfId="0" applyFont="1" applyBorder="1"/>
    <xf numFmtId="0" fontId="14" fillId="0" borderId="13" xfId="0" applyFont="1" applyBorder="1"/>
    <xf numFmtId="0" fontId="14" fillId="0" borderId="1" xfId="0" applyFont="1" applyBorder="1"/>
    <xf numFmtId="0" fontId="12" fillId="0" borderId="14" xfId="0" applyFont="1" applyBorder="1"/>
    <xf numFmtId="2" fontId="12" fillId="0" borderId="12" xfId="0" applyNumberFormat="1" applyFont="1" applyBorder="1" applyAlignment="1">
      <alignment horizontal="right"/>
    </xf>
    <xf numFmtId="0" fontId="12" fillId="0" borderId="10" xfId="0" applyFont="1" applyBorder="1"/>
    <xf numFmtId="0" fontId="0" fillId="0" borderId="1" xfId="0" applyBorder="1"/>
    <xf numFmtId="0" fontId="11" fillId="0" borderId="1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5" fillId="0" borderId="12" xfId="0" applyFont="1" applyBorder="1" applyAlignment="1"/>
    <xf numFmtId="0" fontId="9" fillId="0" borderId="0" xfId="0" applyFont="1" applyAlignment="1">
      <alignment vertical="center"/>
    </xf>
    <xf numFmtId="0" fontId="3" fillId="0" borderId="1" xfId="0" applyFont="1" applyFill="1" applyBorder="1"/>
    <xf numFmtId="0" fontId="3" fillId="0" borderId="0" xfId="0" applyFont="1" applyAlignment="1">
      <alignment wrapText="1"/>
    </xf>
    <xf numFmtId="0" fontId="7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Alignment="1"/>
    <xf numFmtId="0" fontId="7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6" fillId="0" borderId="5" xfId="0" applyFont="1" applyFill="1" applyBorder="1"/>
    <xf numFmtId="0" fontId="7" fillId="2" borderId="1" xfId="1" applyFont="1" applyFill="1" applyAlignment="1">
      <alignment horizontal="center" vertical="center"/>
    </xf>
    <xf numFmtId="0" fontId="6" fillId="2" borderId="1" xfId="1" applyFont="1" applyFill="1" applyAlignment="1">
      <alignment vertical="center"/>
    </xf>
    <xf numFmtId="0" fontId="6" fillId="2" borderId="1" xfId="1" applyFont="1" applyFill="1" applyAlignment="1">
      <alignment horizontal="center" vertical="center"/>
    </xf>
    <xf numFmtId="0" fontId="3" fillId="2" borderId="5" xfId="7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vertical="center"/>
    </xf>
    <xf numFmtId="0" fontId="19" fillId="0" borderId="5" xfId="7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0" fillId="0" borderId="5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24" fillId="0" borderId="18" xfId="0" applyNumberFormat="1" applyFont="1" applyBorder="1"/>
    <xf numFmtId="0" fontId="3" fillId="0" borderId="6" xfId="0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left"/>
    </xf>
    <xf numFmtId="0" fontId="4" fillId="0" borderId="11" xfId="0" quotePrefix="1" applyFont="1" applyBorder="1" applyAlignment="1">
      <alignment horizontal="right"/>
    </xf>
    <xf numFmtId="0" fontId="24" fillId="0" borderId="21" xfId="0" applyFont="1" applyBorder="1"/>
    <xf numFmtId="0" fontId="5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" fontId="14" fillId="0" borderId="17" xfId="0" applyNumberFormat="1" applyFont="1" applyBorder="1"/>
    <xf numFmtId="1" fontId="14" fillId="0" borderId="26" xfId="0" applyNumberFormat="1" applyFont="1" applyBorder="1"/>
    <xf numFmtId="1" fontId="25" fillId="0" borderId="18" xfId="0" applyNumberFormat="1" applyFont="1" applyBorder="1"/>
    <xf numFmtId="0" fontId="0" fillId="0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/>
    <xf numFmtId="0" fontId="11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5" xfId="0" applyFont="1" applyFill="1" applyBorder="1"/>
    <xf numFmtId="0" fontId="3" fillId="0" borderId="5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/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0" fillId="0" borderId="0" xfId="0" applyFont="1" applyAlignment="1">
      <alignment wrapText="1"/>
    </xf>
    <xf numFmtId="0" fontId="10" fillId="4" borderId="5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6" fillId="0" borderId="5" xfId="6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6" fillId="0" borderId="28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9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0" fillId="0" borderId="0" xfId="0" applyFont="1" applyFill="1" applyAlignment="1"/>
    <xf numFmtId="0" fontId="7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19" fillId="0" borderId="5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5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22" fillId="0" borderId="1" xfId="0" applyNumberFormat="1" applyFont="1" applyFill="1" applyBorder="1" applyAlignment="1" applyProtection="1">
      <alignment vertical="center"/>
    </xf>
    <xf numFmtId="0" fontId="32" fillId="0" borderId="5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/>
    </xf>
    <xf numFmtId="0" fontId="33" fillId="0" borderId="1" xfId="0" applyFont="1" applyBorder="1" applyAlignment="1">
      <alignment horizontal="justify" vertical="center"/>
    </xf>
    <xf numFmtId="0" fontId="10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0" fillId="0" borderId="16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5" fillId="0" borderId="1" xfId="0" applyFont="1" applyFill="1" applyBorder="1"/>
    <xf numFmtId="0" fontId="34" fillId="0" borderId="1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6" fillId="2" borderId="5" xfId="13" applyFont="1" applyFill="1" applyBorder="1" applyAlignment="1">
      <alignment vertical="center" wrapText="1"/>
    </xf>
    <xf numFmtId="0" fontId="6" fillId="2" borderId="5" xfId="15" applyFont="1" applyFill="1" applyBorder="1" applyAlignment="1">
      <alignment horizontal="left" vertical="center"/>
    </xf>
    <xf numFmtId="0" fontId="6" fillId="2" borderId="5" xfId="5" applyFont="1" applyFill="1" applyBorder="1" applyAlignment="1">
      <alignment vertical="center" wrapText="1"/>
    </xf>
    <xf numFmtId="0" fontId="6" fillId="2" borderId="5" xfId="15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5" xfId="14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0" fontId="6" fillId="2" borderId="8" xfId="13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0" fillId="4" borderId="30" xfId="0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/>
    </xf>
    <xf numFmtId="0" fontId="6" fillId="2" borderId="5" xfId="7" applyFont="1" applyFill="1" applyBorder="1" applyAlignment="1">
      <alignment horizontal="left" vertical="center" wrapText="1"/>
    </xf>
    <xf numFmtId="0" fontId="6" fillId="2" borderId="5" xfId="7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6" fillId="2" borderId="5" xfId="7" applyFont="1" applyFill="1" applyBorder="1" applyAlignment="1">
      <alignment horizontal="center" vertical="center"/>
    </xf>
    <xf numFmtId="0" fontId="3" fillId="2" borderId="5" xfId="7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6" fillId="0" borderId="5" xfId="7" applyFont="1" applyFill="1" applyBorder="1" applyAlignment="1">
      <alignment horizontal="left" vertical="center" wrapText="1"/>
    </xf>
    <xf numFmtId="0" fontId="6" fillId="0" borderId="5" xfId="7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8" fillId="5" borderId="14" xfId="0" applyNumberFormat="1" applyFont="1" applyFill="1" applyBorder="1" applyAlignment="1">
      <alignment horizontal="center"/>
    </xf>
    <xf numFmtId="0" fontId="8" fillId="5" borderId="1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justify" vertical="top"/>
    </xf>
    <xf numFmtId="0" fontId="21" fillId="6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5" fillId="0" borderId="1" xfId="0" applyFont="1" applyFill="1" applyBorder="1" applyAlignment="1">
      <alignment vertical="center"/>
    </xf>
    <xf numFmtId="0" fontId="21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40" fillId="0" borderId="5" xfId="0" applyFont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41" fillId="0" borderId="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1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0" borderId="11" xfId="0" quotePrefix="1" applyFont="1" applyBorder="1" applyAlignment="1">
      <alignment horizontal="left" vertical="center" wrapText="1"/>
    </xf>
    <xf numFmtId="0" fontId="11" fillId="0" borderId="12" xfId="0" quotePrefix="1" applyFont="1" applyBorder="1" applyAlignment="1">
      <alignment horizontal="left" vertical="center" wrapText="1"/>
    </xf>
    <xf numFmtId="0" fontId="11" fillId="0" borderId="10" xfId="0" quotePrefix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7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5" xfId="7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vertical="center" wrapText="1"/>
    </xf>
    <xf numFmtId="0" fontId="39" fillId="2" borderId="5" xfId="7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</cellXfs>
  <cellStyles count="16">
    <cellStyle name="Excel Built-in Comma [0] 1" xfId="2"/>
    <cellStyle name="Normal" xfId="0" builtinId="0"/>
    <cellStyle name="Normal 11" xfId="14"/>
    <cellStyle name="Normal 2" xfId="3"/>
    <cellStyle name="Normal 2 2" xfId="1"/>
    <cellStyle name="Normal 2 8" xfId="15"/>
    <cellStyle name="Normal 2_Usulan SK Mengajar Ganjil DIV Sarjana Terapan - Profesi" xfId="12"/>
    <cellStyle name="Normal 3" xfId="13"/>
    <cellStyle name="Normal 3 2 4" xfId="11"/>
    <cellStyle name="Normal 4" xfId="6"/>
    <cellStyle name="Normal 4 2" xfId="7"/>
    <cellStyle name="Normal 4 2 2" xfId="9"/>
    <cellStyle name="Normal 5" xfId="5"/>
    <cellStyle name="Normal 5 2 4" xfId="8"/>
    <cellStyle name="Normal 6" xfId="4"/>
    <cellStyle name="Normal 6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 Narrow" panose="020B0606020202030204" pitchFamily="34" charset="0"/>
              </a:rPr>
              <a:t>MONITORING PENGGUNAAN</a:t>
            </a:r>
            <a:r>
              <a:rPr lang="en-US" b="1" baseline="0">
                <a:latin typeface="Arial Narrow" panose="020B0606020202030204" pitchFamily="34" charset="0"/>
              </a:rPr>
              <a:t> SOLLETA</a:t>
            </a:r>
          </a:p>
          <a:p>
            <a:pPr>
              <a:defRPr/>
            </a:pPr>
            <a:r>
              <a:rPr lang="en-US" b="1" baseline="0">
                <a:latin typeface="Arial Narrow" panose="020B0606020202030204" pitchFamily="34" charset="0"/>
              </a:rPr>
              <a:t>POLTEKKES KEMENKES SURAKARTA</a:t>
            </a:r>
          </a:p>
          <a:p>
            <a:pPr>
              <a:defRPr/>
            </a:pPr>
            <a:r>
              <a:rPr lang="en-US" b="1" baseline="0">
                <a:latin typeface="Arial Narrow" panose="020B0606020202030204" pitchFamily="34" charset="0"/>
              </a:rPr>
              <a:t>SEMESTER GANJIL TAHUN AKADEMIK 2022/2023</a:t>
            </a:r>
          </a:p>
          <a:p>
            <a:pPr>
              <a:defRPr/>
            </a:pPr>
            <a:r>
              <a:rPr lang="en-US" b="1" baseline="0">
                <a:latin typeface="Arial Narrow" panose="020B0606020202030204" pitchFamily="34" charset="0"/>
              </a:rPr>
              <a:t>TRIWULAN III DAN IV (JULI S/D DESEMBER) TAHUN 2022</a:t>
            </a:r>
            <a:endParaRPr lang="en-US" b="1"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REKAP!$J$8:$J$24</c:f>
              <c:strCache>
                <c:ptCount val="17"/>
                <c:pt idx="0">
                  <c:v>D-III KEP</c:v>
                </c:pt>
                <c:pt idx="1">
                  <c:v>D-IV KEP</c:v>
                </c:pt>
                <c:pt idx="2">
                  <c:v>D-III TW</c:v>
                </c:pt>
                <c:pt idx="3">
                  <c:v>D-IV TW</c:v>
                </c:pt>
                <c:pt idx="4">
                  <c:v>D-III AKP</c:v>
                </c:pt>
                <c:pt idx="5">
                  <c:v>D-IV AKP</c:v>
                </c:pt>
                <c:pt idx="6">
                  <c:v>D-III FT</c:v>
                </c:pt>
                <c:pt idx="7">
                  <c:v>D-IV FT</c:v>
                </c:pt>
                <c:pt idx="8">
                  <c:v>D-III OT</c:v>
                </c:pt>
                <c:pt idx="9">
                  <c:v>D-IV OT</c:v>
                </c:pt>
                <c:pt idx="10">
                  <c:v>D-III OP</c:v>
                </c:pt>
                <c:pt idx="11">
                  <c:v>D-IV OP</c:v>
                </c:pt>
                <c:pt idx="12">
                  <c:v>D-III KEB</c:v>
                </c:pt>
                <c:pt idx="13">
                  <c:v>D-IV KEB </c:v>
                </c:pt>
                <c:pt idx="14">
                  <c:v>D-III ANAF</c:v>
                </c:pt>
                <c:pt idx="15">
                  <c:v>D-III FARM</c:v>
                </c:pt>
                <c:pt idx="16">
                  <c:v>D-III JAMU</c:v>
                </c:pt>
              </c:strCache>
            </c:strRef>
          </c:cat>
          <c:val>
            <c:numRef>
              <c:f>REKAP!$K$8:$K$24</c:f>
              <c:numCache>
                <c:formatCode>General</c:formatCode>
                <c:ptCount val="17"/>
                <c:pt idx="0">
                  <c:v>100</c:v>
                </c:pt>
                <c:pt idx="1">
                  <c:v>92</c:v>
                </c:pt>
                <c:pt idx="2">
                  <c:v>91</c:v>
                </c:pt>
                <c:pt idx="3">
                  <c:v>79</c:v>
                </c:pt>
                <c:pt idx="4">
                  <c:v>92</c:v>
                </c:pt>
                <c:pt idx="5">
                  <c:v>100</c:v>
                </c:pt>
                <c:pt idx="6">
                  <c:v>71</c:v>
                </c:pt>
                <c:pt idx="7">
                  <c:v>72</c:v>
                </c:pt>
                <c:pt idx="8">
                  <c:v>60</c:v>
                </c:pt>
                <c:pt idx="9">
                  <c:v>56</c:v>
                </c:pt>
                <c:pt idx="10">
                  <c:v>56</c:v>
                </c:pt>
                <c:pt idx="11">
                  <c:v>35</c:v>
                </c:pt>
                <c:pt idx="12">
                  <c:v>47</c:v>
                </c:pt>
                <c:pt idx="13">
                  <c:v>48</c:v>
                </c:pt>
                <c:pt idx="14">
                  <c:v>72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D-486C-A2DA-809E4738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339353312"/>
        <c:axId val="339353640"/>
        <c:axId val="0"/>
      </c:bar3DChart>
      <c:catAx>
        <c:axId val="33935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53640"/>
        <c:crosses val="autoZero"/>
        <c:auto val="1"/>
        <c:lblAlgn val="ctr"/>
        <c:lblOffset val="100"/>
        <c:noMultiLvlLbl val="0"/>
      </c:catAx>
      <c:valAx>
        <c:axId val="3393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Persentase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5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31</xdr:row>
      <xdr:rowOff>120650</xdr:rowOff>
    </xdr:from>
    <xdr:to>
      <xdr:col>8</xdr:col>
      <xdr:colOff>142874</xdr:colOff>
      <xdr:row>52</xdr:row>
      <xdr:rowOff>149224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505E61-A465-45DB-938D-C8DCB55D5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65"/>
  <sheetViews>
    <sheetView tabSelected="1" zoomScale="80" zoomScaleNormal="80" workbookViewId="0">
      <selection activeCell="I31" sqref="I31"/>
    </sheetView>
  </sheetViews>
  <sheetFormatPr defaultRowHeight="14.25" x14ac:dyDescent="0.2"/>
  <cols>
    <col min="1" max="1" width="5.5" style="1" customWidth="1"/>
    <col min="2" max="2" width="26.5" style="1" customWidth="1"/>
    <col min="3" max="4" width="12.375" style="1" customWidth="1"/>
    <col min="5" max="5" width="11.125" style="1" bestFit="1" customWidth="1"/>
    <col min="6" max="6" width="11.125" style="1" customWidth="1"/>
    <col min="7" max="8" width="5.75" style="1" customWidth="1"/>
    <col min="9" max="9" width="8" style="1" customWidth="1"/>
    <col min="10" max="10" width="10.875" style="1" bestFit="1" customWidth="1"/>
    <col min="11" max="16384" width="9" style="1"/>
  </cols>
  <sheetData>
    <row r="1" spans="1:11" ht="17.25" x14ac:dyDescent="0.3">
      <c r="A1" s="376" t="s">
        <v>115</v>
      </c>
      <c r="B1" s="376"/>
      <c r="C1" s="376"/>
      <c r="D1" s="376"/>
      <c r="E1" s="376"/>
      <c r="F1" s="376"/>
      <c r="G1" s="376"/>
      <c r="H1" s="376"/>
    </row>
    <row r="2" spans="1:11" ht="17.25" x14ac:dyDescent="0.2">
      <c r="A2" s="377" t="s">
        <v>152</v>
      </c>
      <c r="B2" s="377"/>
      <c r="C2" s="377"/>
      <c r="D2" s="377"/>
      <c r="E2" s="377"/>
      <c r="F2" s="377"/>
      <c r="G2" s="377"/>
      <c r="H2" s="377"/>
    </row>
    <row r="3" spans="1:11" ht="17.25" x14ac:dyDescent="0.2">
      <c r="A3" s="377" t="s">
        <v>311</v>
      </c>
      <c r="B3" s="377"/>
      <c r="C3" s="377"/>
      <c r="D3" s="377"/>
      <c r="E3" s="377"/>
      <c r="F3" s="377"/>
      <c r="G3" s="377"/>
      <c r="H3" s="377"/>
    </row>
    <row r="4" spans="1:11" ht="17.25" x14ac:dyDescent="0.2">
      <c r="A4" s="377" t="s">
        <v>1581</v>
      </c>
      <c r="B4" s="377"/>
      <c r="C4" s="377"/>
      <c r="D4" s="377"/>
      <c r="E4" s="377"/>
      <c r="F4" s="377"/>
      <c r="G4" s="377"/>
      <c r="H4" s="377"/>
    </row>
    <row r="5" spans="1:11" ht="16.5" x14ac:dyDescent="0.3">
      <c r="A5" s="3"/>
      <c r="B5" s="3"/>
      <c r="C5" s="3"/>
      <c r="D5" s="3"/>
      <c r="E5" s="3"/>
      <c r="F5" s="3"/>
      <c r="G5" s="3"/>
      <c r="H5" s="3"/>
    </row>
    <row r="6" spans="1:11" ht="17.25" customHeight="1" thickBot="1" x14ac:dyDescent="0.25">
      <c r="A6" s="375" t="s">
        <v>0</v>
      </c>
      <c r="B6" s="375" t="s">
        <v>116</v>
      </c>
      <c r="C6" s="378" t="s">
        <v>264</v>
      </c>
      <c r="D6" s="378" t="s">
        <v>297</v>
      </c>
      <c r="E6" s="388" t="s">
        <v>298</v>
      </c>
      <c r="F6" s="375" t="s">
        <v>117</v>
      </c>
      <c r="G6" s="375" t="s">
        <v>118</v>
      </c>
      <c r="H6" s="375"/>
    </row>
    <row r="7" spans="1:11" ht="17.25" thickBot="1" x14ac:dyDescent="0.25">
      <c r="A7" s="375"/>
      <c r="B7" s="375"/>
      <c r="C7" s="379"/>
      <c r="D7" s="380"/>
      <c r="E7" s="388"/>
      <c r="F7" s="375"/>
      <c r="G7" s="389"/>
      <c r="H7" s="389"/>
      <c r="J7" s="373" t="s">
        <v>119</v>
      </c>
      <c r="K7" s="374"/>
    </row>
    <row r="8" spans="1:11" ht="16.5" x14ac:dyDescent="0.3">
      <c r="A8" s="5">
        <v>1</v>
      </c>
      <c r="B8" s="81" t="s">
        <v>120</v>
      </c>
      <c r="C8" s="82">
        <v>8</v>
      </c>
      <c r="D8" s="82">
        <f>27-C8</f>
        <v>19</v>
      </c>
      <c r="E8" s="82">
        <v>19</v>
      </c>
      <c r="F8" s="90">
        <f>D8-E8</f>
        <v>0</v>
      </c>
      <c r="G8" s="91">
        <f>E8/D8*100</f>
        <v>100</v>
      </c>
      <c r="H8" s="6" t="s">
        <v>121</v>
      </c>
      <c r="I8" s="7"/>
      <c r="J8" s="8" t="s">
        <v>122</v>
      </c>
      <c r="K8" s="325">
        <v>100</v>
      </c>
    </row>
    <row r="9" spans="1:11" ht="16.5" x14ac:dyDescent="0.3">
      <c r="A9" s="5">
        <v>2</v>
      </c>
      <c r="B9" s="81" t="s">
        <v>123</v>
      </c>
      <c r="C9" s="82">
        <v>7</v>
      </c>
      <c r="D9" s="82">
        <f>31-C9</f>
        <v>24</v>
      </c>
      <c r="E9" s="25">
        <f t="shared" ref="E9:E16" si="0">D9-F9</f>
        <v>22</v>
      </c>
      <c r="F9" s="90">
        <v>2</v>
      </c>
      <c r="G9" s="9">
        <f>E9/D9*100</f>
        <v>91.666666666666657</v>
      </c>
      <c r="H9" s="10" t="s">
        <v>121</v>
      </c>
      <c r="I9" s="7"/>
      <c r="J9" s="11" t="s">
        <v>124</v>
      </c>
      <c r="K9" s="325">
        <v>92</v>
      </c>
    </row>
    <row r="10" spans="1:11" ht="16.5" x14ac:dyDescent="0.3">
      <c r="A10" s="5">
        <v>3</v>
      </c>
      <c r="B10" s="81" t="s">
        <v>125</v>
      </c>
      <c r="C10" s="25">
        <v>1</v>
      </c>
      <c r="D10" s="25">
        <f>24-C10</f>
        <v>23</v>
      </c>
      <c r="E10" s="25">
        <f t="shared" si="0"/>
        <v>21</v>
      </c>
      <c r="F10" s="89">
        <v>2</v>
      </c>
      <c r="G10" s="9">
        <f>E10/D10*100</f>
        <v>91.304347826086953</v>
      </c>
      <c r="H10" s="10" t="s">
        <v>121</v>
      </c>
      <c r="I10" s="7"/>
      <c r="J10" s="11" t="s">
        <v>126</v>
      </c>
      <c r="K10" s="325">
        <v>91</v>
      </c>
    </row>
    <row r="11" spans="1:11" ht="16.5" x14ac:dyDescent="0.3">
      <c r="A11" s="5">
        <v>4</v>
      </c>
      <c r="B11" s="81" t="s">
        <v>127</v>
      </c>
      <c r="C11" s="25">
        <v>3</v>
      </c>
      <c r="D11" s="25">
        <f>27-C11</f>
        <v>24</v>
      </c>
      <c r="E11" s="25">
        <f t="shared" si="0"/>
        <v>19</v>
      </c>
      <c r="F11" s="89">
        <v>5</v>
      </c>
      <c r="G11" s="9">
        <f t="shared" ref="G11:G24" si="1">E11/D11*100</f>
        <v>79.166666666666657</v>
      </c>
      <c r="H11" s="10" t="s">
        <v>121</v>
      </c>
      <c r="I11" s="7"/>
      <c r="J11" s="11" t="s">
        <v>128</v>
      </c>
      <c r="K11" s="325">
        <v>79</v>
      </c>
    </row>
    <row r="12" spans="1:11" ht="16.5" x14ac:dyDescent="0.3">
      <c r="A12" s="5">
        <v>5</v>
      </c>
      <c r="B12" s="81" t="s">
        <v>195</v>
      </c>
      <c r="C12" s="25">
        <v>0</v>
      </c>
      <c r="D12" s="25">
        <v>25</v>
      </c>
      <c r="E12" s="25">
        <f t="shared" si="0"/>
        <v>23</v>
      </c>
      <c r="F12" s="89">
        <v>2</v>
      </c>
      <c r="G12" s="9">
        <f>E12/D12*100</f>
        <v>92</v>
      </c>
      <c r="H12" s="10" t="s">
        <v>121</v>
      </c>
      <c r="I12" s="7"/>
      <c r="J12" s="11" t="s">
        <v>129</v>
      </c>
      <c r="K12" s="325">
        <v>92</v>
      </c>
    </row>
    <row r="13" spans="1:11" ht="16.5" x14ac:dyDescent="0.3">
      <c r="A13" s="5">
        <v>6</v>
      </c>
      <c r="B13" s="81" t="s">
        <v>196</v>
      </c>
      <c r="C13" s="82">
        <v>0</v>
      </c>
      <c r="D13" s="82">
        <v>29</v>
      </c>
      <c r="E13" s="25">
        <f t="shared" si="0"/>
        <v>29</v>
      </c>
      <c r="F13" s="90">
        <v>0</v>
      </c>
      <c r="G13" s="9">
        <f t="shared" si="1"/>
        <v>100</v>
      </c>
      <c r="H13" s="10" t="s">
        <v>121</v>
      </c>
      <c r="I13" s="7"/>
      <c r="J13" s="11" t="s">
        <v>130</v>
      </c>
      <c r="K13" s="325">
        <v>100</v>
      </c>
    </row>
    <row r="14" spans="1:11" ht="16.5" x14ac:dyDescent="0.3">
      <c r="A14" s="5">
        <v>7</v>
      </c>
      <c r="B14" s="81" t="s">
        <v>131</v>
      </c>
      <c r="C14" s="82">
        <v>0</v>
      </c>
      <c r="D14" s="82">
        <v>24</v>
      </c>
      <c r="E14" s="82">
        <f t="shared" si="0"/>
        <v>17</v>
      </c>
      <c r="F14" s="90">
        <v>7</v>
      </c>
      <c r="G14" s="84">
        <f t="shared" si="1"/>
        <v>70.833333333333343</v>
      </c>
      <c r="H14" s="10" t="s">
        <v>121</v>
      </c>
      <c r="I14" s="7"/>
      <c r="J14" s="11" t="s">
        <v>132</v>
      </c>
      <c r="K14" s="325">
        <v>71</v>
      </c>
    </row>
    <row r="15" spans="1:11" ht="16.5" x14ac:dyDescent="0.3">
      <c r="A15" s="5">
        <v>8</v>
      </c>
      <c r="B15" s="81" t="s">
        <v>133</v>
      </c>
      <c r="C15" s="82">
        <v>2</v>
      </c>
      <c r="D15" s="82">
        <f>27-C15</f>
        <v>25</v>
      </c>
      <c r="E15" s="82">
        <f t="shared" si="0"/>
        <v>18</v>
      </c>
      <c r="F15" s="90">
        <v>7</v>
      </c>
      <c r="G15" s="93">
        <f t="shared" si="1"/>
        <v>72</v>
      </c>
      <c r="H15" s="10" t="s">
        <v>121</v>
      </c>
      <c r="I15" s="7"/>
      <c r="J15" s="11" t="s">
        <v>134</v>
      </c>
      <c r="K15" s="325">
        <v>72</v>
      </c>
    </row>
    <row r="16" spans="1:11" ht="16.5" x14ac:dyDescent="0.3">
      <c r="A16" s="5">
        <v>9</v>
      </c>
      <c r="B16" s="81" t="s">
        <v>139</v>
      </c>
      <c r="C16" s="25">
        <v>1</v>
      </c>
      <c r="D16" s="25">
        <f>26-C16</f>
        <v>25</v>
      </c>
      <c r="E16" s="82">
        <f t="shared" si="0"/>
        <v>15</v>
      </c>
      <c r="F16" s="89">
        <v>10</v>
      </c>
      <c r="G16" s="9">
        <f t="shared" si="1"/>
        <v>60</v>
      </c>
      <c r="H16" s="10" t="s">
        <v>121</v>
      </c>
      <c r="I16" s="7"/>
      <c r="J16" s="27" t="s">
        <v>302</v>
      </c>
      <c r="K16" s="325">
        <v>60</v>
      </c>
    </row>
    <row r="17" spans="1:11" ht="16.5" x14ac:dyDescent="0.3">
      <c r="A17" s="5">
        <v>10</v>
      </c>
      <c r="B17" s="81" t="s">
        <v>304</v>
      </c>
      <c r="C17" s="82">
        <v>2</v>
      </c>
      <c r="D17" s="82">
        <f>27-C17</f>
        <v>25</v>
      </c>
      <c r="E17" s="82">
        <f t="shared" ref="E17:E24" si="2">D17-F17</f>
        <v>14</v>
      </c>
      <c r="F17" s="90">
        <v>11</v>
      </c>
      <c r="G17" s="84">
        <f t="shared" si="1"/>
        <v>56.000000000000007</v>
      </c>
      <c r="H17" s="10" t="s">
        <v>121</v>
      </c>
      <c r="I17" s="7"/>
      <c r="J17" s="27" t="s">
        <v>303</v>
      </c>
      <c r="K17" s="325">
        <v>56</v>
      </c>
    </row>
    <row r="18" spans="1:11" ht="16.5" x14ac:dyDescent="0.3">
      <c r="A18" s="5">
        <v>11</v>
      </c>
      <c r="B18" s="81" t="s">
        <v>135</v>
      </c>
      <c r="C18" s="82">
        <v>0</v>
      </c>
      <c r="D18" s="82">
        <v>25</v>
      </c>
      <c r="E18" s="82">
        <f t="shared" si="2"/>
        <v>14</v>
      </c>
      <c r="F18" s="90">
        <v>11</v>
      </c>
      <c r="G18" s="84">
        <f t="shared" si="1"/>
        <v>56.000000000000007</v>
      </c>
      <c r="H18" s="88" t="s">
        <v>121</v>
      </c>
      <c r="I18" s="7"/>
      <c r="J18" s="27" t="s">
        <v>136</v>
      </c>
      <c r="K18" s="325">
        <v>56</v>
      </c>
    </row>
    <row r="19" spans="1:11" ht="16.5" x14ac:dyDescent="0.3">
      <c r="A19" s="5">
        <v>12</v>
      </c>
      <c r="B19" s="81" t="s">
        <v>137</v>
      </c>
      <c r="C19" s="82">
        <v>0</v>
      </c>
      <c r="D19" s="82">
        <v>20</v>
      </c>
      <c r="E19" s="82">
        <f t="shared" si="2"/>
        <v>7</v>
      </c>
      <c r="F19" s="90">
        <v>13</v>
      </c>
      <c r="G19" s="84">
        <f t="shared" si="1"/>
        <v>35</v>
      </c>
      <c r="H19" s="88" t="s">
        <v>121</v>
      </c>
      <c r="I19" s="7"/>
      <c r="J19" s="27" t="s">
        <v>138</v>
      </c>
      <c r="K19" s="325">
        <v>35</v>
      </c>
    </row>
    <row r="20" spans="1:11" ht="16.5" x14ac:dyDescent="0.3">
      <c r="A20" s="5">
        <v>13</v>
      </c>
      <c r="B20" s="81" t="s">
        <v>140</v>
      </c>
      <c r="C20" s="82">
        <v>2</v>
      </c>
      <c r="D20" s="82">
        <f>21-C20</f>
        <v>19</v>
      </c>
      <c r="E20" s="82">
        <f t="shared" si="2"/>
        <v>9</v>
      </c>
      <c r="F20" s="90">
        <v>10</v>
      </c>
      <c r="G20" s="9">
        <f t="shared" si="1"/>
        <v>47.368421052631575</v>
      </c>
      <c r="H20" s="10" t="s">
        <v>121</v>
      </c>
      <c r="I20" s="7"/>
      <c r="J20" s="11" t="s">
        <v>141</v>
      </c>
      <c r="K20" s="325">
        <v>47</v>
      </c>
    </row>
    <row r="21" spans="1:11" ht="16.5" x14ac:dyDescent="0.3">
      <c r="A21" s="5">
        <v>14</v>
      </c>
      <c r="B21" s="81" t="s">
        <v>306</v>
      </c>
      <c r="C21" s="82">
        <v>0</v>
      </c>
      <c r="D21" s="82">
        <v>29</v>
      </c>
      <c r="E21" s="82">
        <f t="shared" si="2"/>
        <v>14</v>
      </c>
      <c r="F21" s="90">
        <v>15</v>
      </c>
      <c r="G21" s="84">
        <f t="shared" si="1"/>
        <v>48.275862068965516</v>
      </c>
      <c r="H21" s="10" t="s">
        <v>121</v>
      </c>
      <c r="I21" s="7"/>
      <c r="J21" s="27" t="s">
        <v>305</v>
      </c>
      <c r="K21" s="325">
        <v>48</v>
      </c>
    </row>
    <row r="22" spans="1:11" ht="16.5" x14ac:dyDescent="0.3">
      <c r="A22" s="5">
        <v>15</v>
      </c>
      <c r="B22" s="81" t="s">
        <v>142</v>
      </c>
      <c r="C22" s="82">
        <v>0</v>
      </c>
      <c r="D22" s="82">
        <v>25</v>
      </c>
      <c r="E22" s="82">
        <f>D22-F22</f>
        <v>18</v>
      </c>
      <c r="F22" s="90">
        <v>7</v>
      </c>
      <c r="G22" s="9">
        <f t="shared" si="1"/>
        <v>72</v>
      </c>
      <c r="H22" s="10" t="s">
        <v>121</v>
      </c>
      <c r="I22" s="7"/>
      <c r="J22" s="11" t="s">
        <v>143</v>
      </c>
      <c r="K22" s="325">
        <v>72</v>
      </c>
    </row>
    <row r="23" spans="1:11" ht="16.5" x14ac:dyDescent="0.3">
      <c r="A23" s="5">
        <v>16</v>
      </c>
      <c r="B23" s="81" t="s">
        <v>144</v>
      </c>
      <c r="C23" s="82">
        <v>0</v>
      </c>
      <c r="D23" s="82">
        <v>26</v>
      </c>
      <c r="E23" s="82">
        <f t="shared" si="2"/>
        <v>26</v>
      </c>
      <c r="F23" s="90">
        <v>0</v>
      </c>
      <c r="G23" s="9">
        <f t="shared" si="1"/>
        <v>100</v>
      </c>
      <c r="H23" s="10" t="s">
        <v>121</v>
      </c>
      <c r="J23" s="11" t="s">
        <v>145</v>
      </c>
      <c r="K23" s="325">
        <v>100</v>
      </c>
    </row>
    <row r="24" spans="1:11" ht="17.25" thickBot="1" x14ac:dyDescent="0.35">
      <c r="A24" s="5">
        <v>17</v>
      </c>
      <c r="B24" s="81" t="s">
        <v>146</v>
      </c>
      <c r="C24" s="82">
        <v>0</v>
      </c>
      <c r="D24" s="82">
        <v>25</v>
      </c>
      <c r="E24" s="82">
        <f t="shared" si="2"/>
        <v>25</v>
      </c>
      <c r="F24" s="90">
        <v>0</v>
      </c>
      <c r="G24" s="92">
        <f t="shared" si="1"/>
        <v>100</v>
      </c>
      <c r="H24" s="12" t="s">
        <v>121</v>
      </c>
      <c r="J24" s="13" t="s">
        <v>146</v>
      </c>
      <c r="K24" s="326">
        <v>100</v>
      </c>
    </row>
    <row r="25" spans="1:11" ht="16.5" x14ac:dyDescent="0.3">
      <c r="A25" s="375" t="s">
        <v>301</v>
      </c>
      <c r="B25" s="375"/>
      <c r="C25" s="67">
        <f>SUM(C8:C24)</f>
        <v>26</v>
      </c>
      <c r="D25" s="78">
        <f>SUM(D8:D24)</f>
        <v>412</v>
      </c>
      <c r="E25" s="4">
        <f>SUM(E8:E24)</f>
        <v>310</v>
      </c>
      <c r="F25" s="4">
        <f>SUM(F8:F24)</f>
        <v>102</v>
      </c>
      <c r="G25" s="3"/>
      <c r="H25" s="3"/>
    </row>
    <row r="26" spans="1:11" ht="16.5" x14ac:dyDescent="0.3">
      <c r="A26" s="3"/>
      <c r="B26" s="3"/>
      <c r="C26" s="3"/>
      <c r="D26" s="3"/>
      <c r="E26" s="3"/>
      <c r="F26" s="3"/>
      <c r="G26" s="3"/>
      <c r="H26" s="3"/>
    </row>
    <row r="27" spans="1:11" ht="17.25" thickBot="1" x14ac:dyDescent="0.35">
      <c r="B27" s="14" t="s">
        <v>147</v>
      </c>
      <c r="C27" s="15"/>
      <c r="D27" s="15"/>
      <c r="E27" s="3"/>
      <c r="F27" s="3"/>
      <c r="G27" s="3"/>
      <c r="H27" s="3"/>
    </row>
    <row r="28" spans="1:11" ht="16.5" x14ac:dyDescent="0.3">
      <c r="A28" s="23"/>
      <c r="B28" s="79" t="s">
        <v>148</v>
      </c>
      <c r="C28" s="381" t="s">
        <v>298</v>
      </c>
      <c r="D28" s="381"/>
      <c r="E28" s="16" t="s">
        <v>149</v>
      </c>
      <c r="F28" s="17"/>
      <c r="G28" s="3"/>
      <c r="H28" s="3"/>
    </row>
    <row r="29" spans="1:11" ht="16.5" x14ac:dyDescent="0.3">
      <c r="A29" s="19"/>
      <c r="B29" s="18"/>
      <c r="C29" s="390" t="s">
        <v>297</v>
      </c>
      <c r="D29" s="390"/>
      <c r="E29" s="20"/>
      <c r="F29" s="17"/>
      <c r="G29" s="3"/>
      <c r="H29" s="3"/>
    </row>
    <row r="30" spans="1:11" ht="17.25" thickBot="1" x14ac:dyDescent="0.35">
      <c r="A30" s="19"/>
      <c r="B30" s="87" t="s">
        <v>150</v>
      </c>
      <c r="C30" s="21">
        <f>E25/D25*100</f>
        <v>75.242718446601941</v>
      </c>
      <c r="D30" s="86" t="s">
        <v>121</v>
      </c>
      <c r="E30" s="22"/>
      <c r="F30" s="17"/>
      <c r="G30" s="3"/>
      <c r="H30" s="3"/>
    </row>
    <row r="32" spans="1:11" ht="15" customHeight="1" x14ac:dyDescent="0.2"/>
    <row r="55" spans="1:8" ht="15.75" thickBot="1" x14ac:dyDescent="0.3">
      <c r="B55" s="28" t="s">
        <v>151</v>
      </c>
      <c r="C55" s="28"/>
      <c r="D55" s="28"/>
      <c r="E55" s="28"/>
      <c r="F55" s="28"/>
      <c r="G55" s="28"/>
    </row>
    <row r="56" spans="1:8" ht="47.25" customHeight="1" x14ac:dyDescent="0.2">
      <c r="B56" s="382" t="s">
        <v>197</v>
      </c>
      <c r="C56" s="383"/>
      <c r="D56" s="383"/>
      <c r="E56" s="383"/>
      <c r="F56" s="383"/>
      <c r="G56" s="384"/>
    </row>
    <row r="57" spans="1:8" ht="47.25" customHeight="1" thickBot="1" x14ac:dyDescent="0.25">
      <c r="B57" s="385"/>
      <c r="C57" s="386"/>
      <c r="D57" s="386"/>
      <c r="E57" s="386"/>
      <c r="F57" s="386"/>
      <c r="G57" s="387"/>
    </row>
    <row r="58" spans="1:8" ht="15" customHeight="1" x14ac:dyDescent="0.2">
      <c r="A58" s="23"/>
    </row>
    <row r="59" spans="1:8" x14ac:dyDescent="0.2">
      <c r="A59" s="23"/>
      <c r="E59" s="146" t="s">
        <v>307</v>
      </c>
    </row>
    <row r="60" spans="1:8" x14ac:dyDescent="0.2">
      <c r="A60" s="23"/>
      <c r="B60" s="24"/>
      <c r="C60" s="24"/>
      <c r="D60" s="24"/>
      <c r="E60" s="147" t="s">
        <v>308</v>
      </c>
      <c r="F60" s="24"/>
      <c r="G60" s="24"/>
      <c r="H60" s="24"/>
    </row>
    <row r="61" spans="1:8" ht="60.75" customHeight="1" x14ac:dyDescent="0.2">
      <c r="A61" s="23"/>
      <c r="B61" s="24"/>
      <c r="C61" s="24"/>
      <c r="D61" s="24"/>
      <c r="E61" s="24"/>
      <c r="F61" s="24"/>
      <c r="G61" s="24"/>
      <c r="H61" s="24"/>
    </row>
    <row r="62" spans="1:8" ht="15" x14ac:dyDescent="0.2">
      <c r="A62" s="23"/>
      <c r="B62" s="24"/>
      <c r="C62" s="24"/>
      <c r="D62" s="24"/>
      <c r="E62" s="148" t="s">
        <v>309</v>
      </c>
      <c r="F62" s="24"/>
      <c r="G62" s="24"/>
      <c r="H62" s="24"/>
    </row>
    <row r="63" spans="1:8" x14ac:dyDescent="0.2">
      <c r="A63" s="23"/>
      <c r="B63" s="24"/>
      <c r="C63" s="24"/>
      <c r="D63" s="24"/>
      <c r="E63" s="147" t="s">
        <v>310</v>
      </c>
      <c r="F63" s="24"/>
      <c r="G63" s="24"/>
      <c r="H63" s="24"/>
    </row>
    <row r="64" spans="1:8" x14ac:dyDescent="0.2">
      <c r="A64" s="23"/>
      <c r="B64" s="23"/>
      <c r="C64" s="23"/>
      <c r="D64" s="23"/>
      <c r="E64" s="23"/>
      <c r="F64" s="23"/>
      <c r="G64" s="23"/>
      <c r="H64" s="23"/>
    </row>
    <row r="65" spans="1:8" x14ac:dyDescent="0.2">
      <c r="A65" s="23"/>
      <c r="B65" s="23"/>
      <c r="C65" s="23"/>
      <c r="D65" s="23"/>
      <c r="E65" s="23"/>
      <c r="F65" s="23"/>
      <c r="G65" s="23"/>
      <c r="H65" s="23"/>
    </row>
  </sheetData>
  <mergeCells count="16">
    <mergeCell ref="C28:D28"/>
    <mergeCell ref="B56:G57"/>
    <mergeCell ref="A6:A7"/>
    <mergeCell ref="B6:B7"/>
    <mergeCell ref="E6:E7"/>
    <mergeCell ref="F6:F7"/>
    <mergeCell ref="G6:H7"/>
    <mergeCell ref="C29:D29"/>
    <mergeCell ref="J7:K7"/>
    <mergeCell ref="A25:B25"/>
    <mergeCell ref="A1:H1"/>
    <mergeCell ref="A2:H2"/>
    <mergeCell ref="A3:H3"/>
    <mergeCell ref="A4:H4"/>
    <mergeCell ref="C6:C7"/>
    <mergeCell ref="D6:D7"/>
  </mergeCells>
  <conditionalFormatting sqref="G8:H2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27559055118110237" top="0.43307086614173229" bottom="0.35433070866141736" header="0.31496062992125984" footer="0.31496062992125984"/>
  <pageSetup paperSize="9" scale="97" orientation="portrait" verticalDpi="0" r:id="rId1"/>
  <rowBreaks count="1" manualBreakCount="1">
    <brk id="31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7"/>
  <sheetViews>
    <sheetView view="pageBreakPreview" zoomScale="80" zoomScaleNormal="100" zoomScaleSheetLayoutView="80" workbookViewId="0">
      <selection activeCell="K61" sqref="K61"/>
    </sheetView>
  </sheetViews>
  <sheetFormatPr defaultRowHeight="15" x14ac:dyDescent="0.2"/>
  <cols>
    <col min="1" max="1" width="4.125" customWidth="1"/>
    <col min="2" max="2" width="5.125" bestFit="1" customWidth="1"/>
    <col min="3" max="3" width="25" customWidth="1"/>
    <col min="4" max="4" width="5" customWidth="1"/>
    <col min="5" max="5" width="30" customWidth="1"/>
    <col min="6" max="6" width="6.125" style="170" bestFit="1" customWidth="1"/>
    <col min="7" max="8" width="13.25" style="169" customWidth="1"/>
    <col min="9" max="15" width="9" style="169"/>
  </cols>
  <sheetData>
    <row r="1" spans="1:15" ht="16.5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ht="16.5" x14ac:dyDescent="0.2">
      <c r="A2" s="463" t="s">
        <v>212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ht="16.5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5" spans="1:15" ht="16.5" x14ac:dyDescent="0.2">
      <c r="A5" s="179" t="s">
        <v>1002</v>
      </c>
    </row>
    <row r="6" spans="1:15" ht="16.5" x14ac:dyDescent="0.2">
      <c r="A6" s="466" t="s">
        <v>210</v>
      </c>
      <c r="B6" s="466" t="s">
        <v>29</v>
      </c>
      <c r="C6" s="466" t="s">
        <v>1003</v>
      </c>
      <c r="D6" s="466" t="s">
        <v>2</v>
      </c>
      <c r="E6" s="466" t="s">
        <v>77</v>
      </c>
      <c r="F6" s="400" t="s">
        <v>96</v>
      </c>
      <c r="G6" s="400" t="s">
        <v>97</v>
      </c>
      <c r="H6" s="400"/>
      <c r="I6" s="400"/>
      <c r="J6" s="400"/>
      <c r="K6" s="400"/>
      <c r="L6" s="400"/>
      <c r="M6" s="400"/>
      <c r="N6" s="400"/>
      <c r="O6" s="400"/>
    </row>
    <row r="7" spans="1:15" s="2" customFormat="1" ht="49.5" x14ac:dyDescent="0.2">
      <c r="A7" s="466"/>
      <c r="B7" s="466"/>
      <c r="C7" s="466"/>
      <c r="D7" s="466"/>
      <c r="E7" s="466"/>
      <c r="F7" s="400"/>
      <c r="G7" s="330" t="s">
        <v>98</v>
      </c>
      <c r="H7" s="330" t="s">
        <v>99</v>
      </c>
      <c r="I7" s="328" t="s">
        <v>100</v>
      </c>
      <c r="J7" s="328" t="s">
        <v>101</v>
      </c>
      <c r="K7" s="328" t="s">
        <v>102</v>
      </c>
      <c r="L7" s="328" t="s">
        <v>103</v>
      </c>
      <c r="M7" s="330" t="s">
        <v>104</v>
      </c>
      <c r="N7" s="330" t="s">
        <v>105</v>
      </c>
      <c r="O7" s="328" t="s">
        <v>106</v>
      </c>
    </row>
    <row r="8" spans="1:15" ht="16.5" x14ac:dyDescent="0.2">
      <c r="A8" s="250">
        <v>1</v>
      </c>
      <c r="B8" s="250">
        <v>103</v>
      </c>
      <c r="C8" s="141" t="s">
        <v>314</v>
      </c>
      <c r="D8" s="250">
        <v>2</v>
      </c>
      <c r="E8" s="251" t="s">
        <v>1004</v>
      </c>
      <c r="F8" s="111" t="s">
        <v>107</v>
      </c>
      <c r="G8" s="347"/>
      <c r="H8" s="347"/>
      <c r="I8" s="347"/>
      <c r="J8" s="347"/>
      <c r="K8" s="347"/>
      <c r="L8" s="347"/>
      <c r="M8" s="347"/>
      <c r="N8" s="347"/>
      <c r="O8" s="347"/>
    </row>
    <row r="9" spans="1:15" s="2" customFormat="1" ht="16.5" x14ac:dyDescent="0.2">
      <c r="A9" s="250"/>
      <c r="B9" s="250"/>
      <c r="C9" s="141"/>
      <c r="D9" s="250"/>
      <c r="E9" s="251"/>
      <c r="F9" s="111" t="s">
        <v>108</v>
      </c>
      <c r="G9" s="327"/>
      <c r="H9" s="327"/>
      <c r="I9" s="327"/>
      <c r="J9" s="327"/>
      <c r="K9" s="327"/>
      <c r="L9" s="327"/>
      <c r="M9" s="327"/>
      <c r="N9" s="327"/>
      <c r="O9" s="327"/>
    </row>
    <row r="10" spans="1:15" ht="16.5" x14ac:dyDescent="0.2">
      <c r="A10" s="250">
        <v>2</v>
      </c>
      <c r="B10" s="250">
        <v>104</v>
      </c>
      <c r="C10" s="141" t="s">
        <v>1005</v>
      </c>
      <c r="D10" s="250">
        <v>2</v>
      </c>
      <c r="E10" s="251" t="s">
        <v>1006</v>
      </c>
      <c r="F10" s="111" t="s">
        <v>107</v>
      </c>
      <c r="G10" s="347"/>
      <c r="H10" s="347"/>
      <c r="I10" s="347"/>
      <c r="J10" s="347"/>
      <c r="K10" s="347"/>
      <c r="L10" s="347"/>
      <c r="M10" s="347"/>
      <c r="N10" s="347"/>
      <c r="O10" s="347"/>
    </row>
    <row r="11" spans="1:15" s="2" customFormat="1" ht="16.5" x14ac:dyDescent="0.2">
      <c r="A11" s="250"/>
      <c r="B11" s="250"/>
      <c r="C11" s="141"/>
      <c r="D11" s="250"/>
      <c r="E11" s="251"/>
      <c r="F11" s="111" t="s">
        <v>108</v>
      </c>
      <c r="G11" s="327"/>
      <c r="H11" s="327"/>
      <c r="I11" s="327"/>
      <c r="J11" s="327"/>
      <c r="K11" s="327"/>
      <c r="L11" s="327"/>
      <c r="M11" s="327"/>
      <c r="N11" s="327"/>
      <c r="O11" s="327"/>
    </row>
    <row r="12" spans="1:15" ht="16.5" x14ac:dyDescent="0.2">
      <c r="A12" s="250">
        <v>3</v>
      </c>
      <c r="B12" s="250">
        <v>102</v>
      </c>
      <c r="C12" s="141" t="s">
        <v>238</v>
      </c>
      <c r="D12" s="250">
        <v>2</v>
      </c>
      <c r="E12" s="251" t="s">
        <v>1007</v>
      </c>
      <c r="F12" s="111" t="s">
        <v>107</v>
      </c>
      <c r="G12" s="347"/>
      <c r="H12" s="347"/>
      <c r="I12" s="347"/>
      <c r="J12" s="347"/>
      <c r="K12" s="347"/>
      <c r="L12" s="347"/>
      <c r="M12" s="347"/>
      <c r="N12" s="347"/>
      <c r="O12" s="347"/>
    </row>
    <row r="13" spans="1:15" s="2" customFormat="1" ht="16.5" x14ac:dyDescent="0.2">
      <c r="A13" s="250"/>
      <c r="B13" s="250"/>
      <c r="C13" s="141"/>
      <c r="D13" s="250"/>
      <c r="E13" s="251"/>
      <c r="F13" s="111" t="s">
        <v>108</v>
      </c>
      <c r="G13" s="327"/>
      <c r="H13" s="327"/>
      <c r="I13" s="327"/>
      <c r="J13" s="327"/>
      <c r="K13" s="327"/>
      <c r="L13" s="327"/>
      <c r="M13" s="327"/>
      <c r="N13" s="327"/>
      <c r="O13" s="327"/>
    </row>
    <row r="14" spans="1:15" ht="16.5" x14ac:dyDescent="0.2">
      <c r="A14" s="250">
        <v>4</v>
      </c>
      <c r="B14" s="250">
        <v>101</v>
      </c>
      <c r="C14" s="141" t="s">
        <v>280</v>
      </c>
      <c r="D14" s="250">
        <v>2</v>
      </c>
      <c r="E14" s="251" t="s">
        <v>1007</v>
      </c>
      <c r="F14" s="111" t="s">
        <v>107</v>
      </c>
      <c r="G14" s="347"/>
      <c r="H14" s="347"/>
      <c r="I14" s="347"/>
      <c r="J14" s="347"/>
      <c r="K14" s="347"/>
      <c r="L14" s="347"/>
      <c r="M14" s="347"/>
      <c r="N14" s="347"/>
      <c r="O14" s="347"/>
    </row>
    <row r="15" spans="1:15" s="2" customFormat="1" ht="16.5" x14ac:dyDescent="0.2">
      <c r="A15" s="250"/>
      <c r="B15" s="250"/>
      <c r="C15" s="141"/>
      <c r="D15" s="250"/>
      <c r="E15" s="251"/>
      <c r="F15" s="111" t="s">
        <v>108</v>
      </c>
      <c r="G15" s="327"/>
      <c r="H15" s="327"/>
      <c r="I15" s="327"/>
      <c r="J15" s="327"/>
      <c r="K15" s="327"/>
      <c r="L15" s="327"/>
      <c r="M15" s="327"/>
      <c r="N15" s="327"/>
      <c r="O15" s="327"/>
    </row>
    <row r="16" spans="1:15" ht="16.5" x14ac:dyDescent="0.2">
      <c r="A16" s="453">
        <v>5</v>
      </c>
      <c r="B16" s="453">
        <v>203</v>
      </c>
      <c r="C16" s="534" t="s">
        <v>1008</v>
      </c>
      <c r="D16" s="453">
        <v>3</v>
      </c>
      <c r="E16" s="252" t="s">
        <v>1009</v>
      </c>
      <c r="F16" s="111" t="s">
        <v>107</v>
      </c>
      <c r="G16" s="347"/>
      <c r="H16" s="347"/>
      <c r="I16" s="347"/>
      <c r="J16" s="327" t="s">
        <v>1544</v>
      </c>
      <c r="K16" s="347"/>
      <c r="L16" s="347"/>
      <c r="M16" s="347"/>
      <c r="N16" s="347"/>
      <c r="O16" s="347"/>
    </row>
    <row r="17" spans="1:15" ht="16.5" x14ac:dyDescent="0.2">
      <c r="A17" s="453"/>
      <c r="B17" s="453"/>
      <c r="C17" s="534"/>
      <c r="D17" s="453"/>
      <c r="E17" s="252" t="s">
        <v>211</v>
      </c>
      <c r="F17" s="111" t="s">
        <v>108</v>
      </c>
      <c r="G17" s="327"/>
      <c r="H17" s="327"/>
      <c r="I17" s="327"/>
      <c r="J17" s="327" t="s">
        <v>1544</v>
      </c>
      <c r="K17" s="327"/>
      <c r="L17" s="327"/>
      <c r="M17" s="327"/>
      <c r="N17" s="327"/>
      <c r="O17" s="327"/>
    </row>
    <row r="18" spans="1:15" ht="16.5" x14ac:dyDescent="0.2">
      <c r="A18" s="453">
        <v>6</v>
      </c>
      <c r="B18" s="453">
        <v>201</v>
      </c>
      <c r="C18" s="534" t="s">
        <v>1010</v>
      </c>
      <c r="D18" s="453">
        <v>3</v>
      </c>
      <c r="E18" s="252" t="s">
        <v>1011</v>
      </c>
      <c r="F18" s="111" t="s">
        <v>107</v>
      </c>
      <c r="G18" s="349"/>
      <c r="H18" s="349"/>
      <c r="I18" s="349"/>
      <c r="J18" s="327" t="s">
        <v>1544</v>
      </c>
      <c r="K18" s="349"/>
      <c r="L18" s="349"/>
      <c r="M18" s="349"/>
      <c r="N18" s="327">
        <v>4</v>
      </c>
      <c r="O18" s="327">
        <v>4</v>
      </c>
    </row>
    <row r="19" spans="1:15" ht="16.5" x14ac:dyDescent="0.2">
      <c r="A19" s="453"/>
      <c r="B19" s="453"/>
      <c r="C19" s="534"/>
      <c r="D19" s="453"/>
      <c r="E19" s="252" t="s">
        <v>1012</v>
      </c>
      <c r="F19" s="111" t="s">
        <v>108</v>
      </c>
      <c r="G19" s="349"/>
      <c r="H19" s="349"/>
      <c r="I19" s="349"/>
      <c r="J19" s="327" t="s">
        <v>1544</v>
      </c>
      <c r="K19" s="349"/>
      <c r="L19" s="349"/>
      <c r="M19" s="349"/>
      <c r="N19" s="327">
        <v>4</v>
      </c>
      <c r="O19" s="327">
        <v>4</v>
      </c>
    </row>
    <row r="20" spans="1:15" ht="16.5" x14ac:dyDescent="0.2">
      <c r="A20" s="250">
        <v>7</v>
      </c>
      <c r="B20" s="250">
        <v>501</v>
      </c>
      <c r="C20" s="141" t="s">
        <v>1013</v>
      </c>
      <c r="D20" s="250">
        <v>2</v>
      </c>
      <c r="E20" s="252" t="s">
        <v>1014</v>
      </c>
      <c r="F20" s="111" t="s">
        <v>107</v>
      </c>
      <c r="G20" s="349"/>
      <c r="H20" s="349"/>
      <c r="I20" s="327" t="s">
        <v>1544</v>
      </c>
      <c r="J20" s="327" t="s">
        <v>1544</v>
      </c>
      <c r="K20" s="349"/>
      <c r="L20" s="349"/>
      <c r="M20" s="349"/>
      <c r="N20" s="327">
        <v>12</v>
      </c>
      <c r="O20" s="327">
        <v>8</v>
      </c>
    </row>
    <row r="21" spans="1:15" s="2" customFormat="1" ht="16.5" x14ac:dyDescent="0.2">
      <c r="A21" s="250"/>
      <c r="B21" s="250"/>
      <c r="C21" s="141"/>
      <c r="D21" s="250"/>
      <c r="E21" s="252"/>
      <c r="F21" s="111" t="s">
        <v>108</v>
      </c>
      <c r="G21" s="349"/>
      <c r="H21" s="349"/>
      <c r="I21" s="327" t="s">
        <v>1544</v>
      </c>
      <c r="J21" s="327" t="s">
        <v>1544</v>
      </c>
      <c r="K21" s="349"/>
      <c r="L21" s="349"/>
      <c r="M21" s="349"/>
      <c r="N21" s="327">
        <v>12</v>
      </c>
      <c r="O21" s="327">
        <v>8</v>
      </c>
    </row>
    <row r="22" spans="1:15" ht="16.5" x14ac:dyDescent="0.2">
      <c r="A22" s="250">
        <v>8</v>
      </c>
      <c r="B22" s="250">
        <v>202</v>
      </c>
      <c r="C22" s="141" t="s">
        <v>1015</v>
      </c>
      <c r="D22" s="250">
        <v>2</v>
      </c>
      <c r="E22" s="252" t="s">
        <v>1016</v>
      </c>
      <c r="F22" s="111" t="s">
        <v>107</v>
      </c>
      <c r="G22" s="347"/>
      <c r="H22" s="347"/>
      <c r="I22" s="347"/>
      <c r="J22" s="347"/>
      <c r="K22" s="347"/>
      <c r="L22" s="347"/>
      <c r="M22" s="347"/>
      <c r="N22" s="347"/>
      <c r="O22" s="347"/>
    </row>
    <row r="23" spans="1:15" s="2" customFormat="1" ht="16.5" x14ac:dyDescent="0.2">
      <c r="A23" s="250"/>
      <c r="B23" s="250"/>
      <c r="C23" s="141"/>
      <c r="D23" s="250"/>
      <c r="E23" s="252"/>
      <c r="F23" s="111" t="s">
        <v>108</v>
      </c>
      <c r="G23" s="327"/>
      <c r="H23" s="327"/>
      <c r="I23" s="327"/>
      <c r="J23" s="327"/>
      <c r="K23" s="327"/>
      <c r="L23" s="327"/>
      <c r="M23" s="327"/>
      <c r="N23" s="327"/>
      <c r="O23" s="327"/>
    </row>
    <row r="24" spans="1:15" ht="16.5" x14ac:dyDescent="0.2">
      <c r="A24" s="250">
        <v>9</v>
      </c>
      <c r="B24" s="250" t="s">
        <v>1017</v>
      </c>
      <c r="C24" s="141" t="s">
        <v>79</v>
      </c>
      <c r="D24" s="250">
        <v>2</v>
      </c>
      <c r="E24" s="252" t="s">
        <v>1018</v>
      </c>
      <c r="F24" s="111" t="s">
        <v>107</v>
      </c>
      <c r="G24" s="349"/>
      <c r="H24" s="349"/>
      <c r="I24" s="327" t="s">
        <v>1544</v>
      </c>
      <c r="J24" s="327" t="s">
        <v>1544</v>
      </c>
      <c r="K24" s="327">
        <v>2</v>
      </c>
      <c r="L24" s="349"/>
      <c r="M24" s="349"/>
      <c r="N24" s="349"/>
      <c r="O24" s="349"/>
    </row>
    <row r="25" spans="1:15" ht="16.5" x14ac:dyDescent="0.2">
      <c r="A25" s="250"/>
      <c r="B25" s="250"/>
      <c r="C25" s="141"/>
      <c r="D25" s="250"/>
      <c r="E25" s="252"/>
      <c r="F25" s="111" t="s">
        <v>108</v>
      </c>
      <c r="G25" s="349"/>
      <c r="H25" s="349"/>
      <c r="I25" s="327" t="s">
        <v>1544</v>
      </c>
      <c r="J25" s="327" t="s">
        <v>1544</v>
      </c>
      <c r="K25" s="327">
        <v>2</v>
      </c>
      <c r="L25" s="349"/>
      <c r="M25" s="349"/>
      <c r="N25" s="349"/>
      <c r="O25" s="349"/>
    </row>
    <row r="26" spans="1:15" s="2" customFormat="1" ht="16.5" x14ac:dyDescent="0.2">
      <c r="A26" s="259"/>
      <c r="B26" s="259"/>
      <c r="C26" s="260"/>
      <c r="D26" s="259"/>
      <c r="E26" s="261"/>
      <c r="F26" s="56"/>
      <c r="G26" s="363"/>
      <c r="H26" s="363"/>
      <c r="I26" s="363"/>
      <c r="J26" s="363"/>
      <c r="K26" s="363"/>
      <c r="L26" s="363"/>
      <c r="M26" s="363"/>
      <c r="N26" s="363"/>
      <c r="O26" s="363"/>
    </row>
    <row r="27" spans="1:15" ht="16.5" x14ac:dyDescent="0.2">
      <c r="A27" s="533" t="s">
        <v>1019</v>
      </c>
      <c r="B27" s="533"/>
      <c r="C27" s="533"/>
      <c r="D27" s="533"/>
      <c r="E27" s="533"/>
      <c r="F27" s="56"/>
      <c r="G27" s="363"/>
      <c r="H27" s="363"/>
      <c r="I27" s="363"/>
      <c r="J27" s="363"/>
      <c r="K27" s="363"/>
      <c r="L27" s="363"/>
      <c r="M27" s="363"/>
      <c r="N27" s="363"/>
      <c r="O27" s="363"/>
    </row>
    <row r="28" spans="1:15" ht="16.5" x14ac:dyDescent="0.2">
      <c r="A28" s="466" t="s">
        <v>210</v>
      </c>
      <c r="B28" s="466" t="s">
        <v>29</v>
      </c>
      <c r="C28" s="466" t="s">
        <v>1050</v>
      </c>
      <c r="D28" s="466" t="s">
        <v>2</v>
      </c>
      <c r="E28" s="466" t="s">
        <v>77</v>
      </c>
      <c r="F28" s="400" t="s">
        <v>96</v>
      </c>
      <c r="G28" s="400" t="s">
        <v>97</v>
      </c>
      <c r="H28" s="400"/>
      <c r="I28" s="400"/>
      <c r="J28" s="400"/>
      <c r="K28" s="400"/>
      <c r="L28" s="400"/>
      <c r="M28" s="400"/>
      <c r="N28" s="400"/>
      <c r="O28" s="400"/>
    </row>
    <row r="29" spans="1:15" s="2" customFormat="1" ht="49.5" x14ac:dyDescent="0.2">
      <c r="A29" s="466"/>
      <c r="B29" s="466"/>
      <c r="C29" s="466"/>
      <c r="D29" s="466"/>
      <c r="E29" s="466"/>
      <c r="F29" s="400"/>
      <c r="G29" s="330" t="s">
        <v>98</v>
      </c>
      <c r="H29" s="330" t="s">
        <v>99</v>
      </c>
      <c r="I29" s="328" t="s">
        <v>100</v>
      </c>
      <c r="J29" s="328" t="s">
        <v>101</v>
      </c>
      <c r="K29" s="328" t="s">
        <v>102</v>
      </c>
      <c r="L29" s="328" t="s">
        <v>103</v>
      </c>
      <c r="M29" s="330" t="s">
        <v>104</v>
      </c>
      <c r="N29" s="330" t="s">
        <v>105</v>
      </c>
      <c r="O29" s="328" t="s">
        <v>106</v>
      </c>
    </row>
    <row r="30" spans="1:15" ht="16.5" x14ac:dyDescent="0.2">
      <c r="A30" s="108">
        <v>1</v>
      </c>
      <c r="B30" s="55">
        <v>207</v>
      </c>
      <c r="C30" s="143" t="s">
        <v>1020</v>
      </c>
      <c r="D30" s="108">
        <v>2</v>
      </c>
      <c r="E30" s="253" t="s">
        <v>1021</v>
      </c>
      <c r="F30" s="111" t="s">
        <v>107</v>
      </c>
      <c r="G30" s="349"/>
      <c r="H30" s="327" t="s">
        <v>1544</v>
      </c>
      <c r="I30" s="327" t="s">
        <v>1544</v>
      </c>
      <c r="J30" s="349"/>
      <c r="K30" s="327">
        <v>10</v>
      </c>
      <c r="L30" s="327">
        <v>2</v>
      </c>
      <c r="M30" s="349"/>
      <c r="N30" s="349"/>
      <c r="O30" s="327">
        <v>2</v>
      </c>
    </row>
    <row r="31" spans="1:15" s="2" customFormat="1" ht="16.5" x14ac:dyDescent="0.2">
      <c r="A31" s="108"/>
      <c r="B31" s="55"/>
      <c r="C31" s="143"/>
      <c r="D31" s="108"/>
      <c r="E31" s="253"/>
      <c r="F31" s="111" t="s">
        <v>108</v>
      </c>
      <c r="G31" s="349"/>
      <c r="H31" s="327" t="s">
        <v>1544</v>
      </c>
      <c r="I31" s="327" t="s">
        <v>1544</v>
      </c>
      <c r="J31" s="349"/>
      <c r="K31" s="327">
        <v>10</v>
      </c>
      <c r="L31" s="327">
        <v>2</v>
      </c>
      <c r="M31" s="349"/>
      <c r="N31" s="349"/>
      <c r="O31" s="327">
        <v>2</v>
      </c>
    </row>
    <row r="32" spans="1:15" ht="16.5" x14ac:dyDescent="0.2">
      <c r="A32" s="108">
        <v>2</v>
      </c>
      <c r="B32" s="55" t="s">
        <v>1022</v>
      </c>
      <c r="C32" s="143" t="s">
        <v>32</v>
      </c>
      <c r="D32" s="108">
        <v>2</v>
      </c>
      <c r="E32" s="253" t="s">
        <v>1049</v>
      </c>
      <c r="F32" s="111" t="s">
        <v>107</v>
      </c>
      <c r="G32" s="347"/>
      <c r="H32" s="347"/>
      <c r="I32" s="347"/>
      <c r="J32" s="347"/>
      <c r="K32" s="347"/>
      <c r="L32" s="347"/>
      <c r="M32" s="347"/>
      <c r="N32" s="347"/>
      <c r="O32" s="347"/>
    </row>
    <row r="33" spans="1:15" s="2" customFormat="1" ht="16.5" x14ac:dyDescent="0.2">
      <c r="A33" s="108"/>
      <c r="B33" s="55"/>
      <c r="C33" s="143"/>
      <c r="D33" s="108"/>
      <c r="E33" s="253"/>
      <c r="F33" s="111" t="s">
        <v>108</v>
      </c>
      <c r="G33" s="327"/>
      <c r="H33" s="327"/>
      <c r="I33" s="327"/>
      <c r="J33" s="327"/>
      <c r="K33" s="327"/>
      <c r="L33" s="327"/>
      <c r="M33" s="327"/>
      <c r="N33" s="327"/>
      <c r="O33" s="327"/>
    </row>
    <row r="34" spans="1:15" ht="16.5" x14ac:dyDescent="0.2">
      <c r="A34" s="407">
        <v>3</v>
      </c>
      <c r="B34" s="535">
        <v>205</v>
      </c>
      <c r="C34" s="143" t="s">
        <v>1023</v>
      </c>
      <c r="D34" s="407">
        <v>2</v>
      </c>
      <c r="E34" s="253" t="s">
        <v>1024</v>
      </c>
      <c r="F34" s="111" t="s">
        <v>107</v>
      </c>
      <c r="G34" s="347"/>
      <c r="H34" s="347"/>
      <c r="I34" s="347"/>
      <c r="J34" s="347"/>
      <c r="K34" s="347"/>
      <c r="L34" s="347"/>
      <c r="M34" s="347"/>
      <c r="N34" s="347"/>
      <c r="O34" s="347"/>
    </row>
    <row r="35" spans="1:15" ht="16.5" x14ac:dyDescent="0.2">
      <c r="A35" s="407"/>
      <c r="B35" s="535"/>
      <c r="C35" s="143"/>
      <c r="D35" s="407"/>
      <c r="E35" s="253" t="s">
        <v>1025</v>
      </c>
      <c r="F35" s="111" t="s">
        <v>108</v>
      </c>
      <c r="G35" s="327"/>
      <c r="H35" s="327"/>
      <c r="I35" s="327"/>
      <c r="J35" s="327"/>
      <c r="K35" s="327"/>
      <c r="L35" s="327"/>
      <c r="M35" s="327"/>
      <c r="N35" s="327"/>
      <c r="O35" s="327"/>
    </row>
    <row r="36" spans="1:15" ht="16.5" x14ac:dyDescent="0.2">
      <c r="A36" s="407">
        <v>4</v>
      </c>
      <c r="B36" s="535">
        <v>204</v>
      </c>
      <c r="C36" s="143" t="s">
        <v>1026</v>
      </c>
      <c r="D36" s="407">
        <v>3</v>
      </c>
      <c r="E36" s="253" t="s">
        <v>1027</v>
      </c>
      <c r="F36" s="111" t="s">
        <v>107</v>
      </c>
      <c r="G36" s="349"/>
      <c r="H36" s="327" t="s">
        <v>1544</v>
      </c>
      <c r="I36" s="349"/>
      <c r="J36" s="327" t="s">
        <v>1544</v>
      </c>
      <c r="K36" s="327">
        <v>2</v>
      </c>
      <c r="L36" s="327">
        <v>3</v>
      </c>
      <c r="M36" s="349"/>
      <c r="N36" s="327">
        <v>5</v>
      </c>
      <c r="O36" s="327">
        <v>3</v>
      </c>
    </row>
    <row r="37" spans="1:15" ht="16.5" x14ac:dyDescent="0.2">
      <c r="A37" s="407"/>
      <c r="B37" s="535"/>
      <c r="C37" s="143"/>
      <c r="D37" s="407"/>
      <c r="E37" s="253" t="s">
        <v>75</v>
      </c>
      <c r="F37" s="111" t="s">
        <v>108</v>
      </c>
      <c r="G37" s="349"/>
      <c r="H37" s="327" t="s">
        <v>1544</v>
      </c>
      <c r="I37" s="349"/>
      <c r="J37" s="327" t="s">
        <v>1544</v>
      </c>
      <c r="K37" s="327">
        <v>2</v>
      </c>
      <c r="L37" s="327">
        <v>3</v>
      </c>
      <c r="M37" s="349"/>
      <c r="N37" s="327">
        <v>5</v>
      </c>
      <c r="O37" s="327">
        <v>3</v>
      </c>
    </row>
    <row r="38" spans="1:15" ht="16.5" x14ac:dyDescent="0.2">
      <c r="A38" s="108">
        <v>5</v>
      </c>
      <c r="B38" s="55">
        <v>302</v>
      </c>
      <c r="C38" s="143" t="s">
        <v>1028</v>
      </c>
      <c r="D38" s="108">
        <v>2</v>
      </c>
      <c r="E38" s="253" t="s">
        <v>1029</v>
      </c>
      <c r="F38" s="111" t="s">
        <v>107</v>
      </c>
      <c r="G38" s="349"/>
      <c r="H38" s="349"/>
      <c r="I38" s="349"/>
      <c r="J38" s="327" t="s">
        <v>1544</v>
      </c>
      <c r="K38" s="327">
        <v>16</v>
      </c>
      <c r="L38" s="349"/>
      <c r="M38" s="349"/>
      <c r="N38" s="349"/>
      <c r="O38" s="327">
        <v>1</v>
      </c>
    </row>
    <row r="39" spans="1:15" s="2" customFormat="1" ht="16.5" x14ac:dyDescent="0.2">
      <c r="A39" s="108"/>
      <c r="B39" s="55"/>
      <c r="C39" s="143"/>
      <c r="D39" s="108"/>
      <c r="E39" s="253"/>
      <c r="F39" s="111" t="s">
        <v>108</v>
      </c>
      <c r="G39" s="349"/>
      <c r="H39" s="349"/>
      <c r="I39" s="349"/>
      <c r="J39" s="327" t="s">
        <v>1544</v>
      </c>
      <c r="K39" s="327">
        <v>16</v>
      </c>
      <c r="L39" s="349"/>
      <c r="M39" s="349"/>
      <c r="N39" s="349"/>
      <c r="O39" s="327">
        <v>1</v>
      </c>
    </row>
    <row r="40" spans="1:15" ht="16.5" x14ac:dyDescent="0.2">
      <c r="A40" s="108">
        <v>6</v>
      </c>
      <c r="B40" s="55">
        <v>312</v>
      </c>
      <c r="C40" s="143" t="s">
        <v>1030</v>
      </c>
      <c r="D40" s="108">
        <v>2</v>
      </c>
      <c r="E40" s="253" t="s">
        <v>1031</v>
      </c>
      <c r="F40" s="111" t="s">
        <v>107</v>
      </c>
      <c r="G40" s="347"/>
      <c r="H40" s="347"/>
      <c r="I40" s="347"/>
      <c r="J40" s="347"/>
      <c r="K40" s="347"/>
      <c r="L40" s="347"/>
      <c r="M40" s="347"/>
      <c r="N40" s="347"/>
      <c r="O40" s="347"/>
    </row>
    <row r="41" spans="1:15" s="2" customFormat="1" ht="16.5" x14ac:dyDescent="0.2">
      <c r="A41" s="108"/>
      <c r="B41" s="55"/>
      <c r="C41" s="143"/>
      <c r="D41" s="108"/>
      <c r="E41" s="253"/>
      <c r="F41" s="111" t="s">
        <v>108</v>
      </c>
      <c r="G41" s="327"/>
      <c r="H41" s="327"/>
      <c r="I41" s="327"/>
      <c r="J41" s="327"/>
      <c r="K41" s="327"/>
      <c r="L41" s="327"/>
      <c r="M41" s="327"/>
      <c r="N41" s="327"/>
      <c r="O41" s="327"/>
    </row>
    <row r="42" spans="1:15" ht="16.5" x14ac:dyDescent="0.2">
      <c r="A42" s="407">
        <v>7</v>
      </c>
      <c r="B42" s="535">
        <v>304</v>
      </c>
      <c r="C42" s="143" t="s">
        <v>1032</v>
      </c>
      <c r="D42" s="407">
        <v>3</v>
      </c>
      <c r="E42" s="253" t="s">
        <v>1033</v>
      </c>
      <c r="F42" s="111" t="s">
        <v>107</v>
      </c>
      <c r="G42" s="349"/>
      <c r="H42" s="349"/>
      <c r="I42" s="327" t="s">
        <v>1544</v>
      </c>
      <c r="J42" s="349"/>
      <c r="K42" s="327">
        <v>8</v>
      </c>
      <c r="L42" s="349"/>
      <c r="M42" s="349"/>
      <c r="N42" s="349"/>
      <c r="O42" s="349"/>
    </row>
    <row r="43" spans="1:15" ht="16.5" x14ac:dyDescent="0.2">
      <c r="A43" s="407"/>
      <c r="B43" s="535"/>
      <c r="C43" s="143"/>
      <c r="D43" s="407"/>
      <c r="E43" s="253" t="s">
        <v>74</v>
      </c>
      <c r="F43" s="111" t="s">
        <v>108</v>
      </c>
      <c r="G43" s="349"/>
      <c r="H43" s="349"/>
      <c r="I43" s="327" t="s">
        <v>1544</v>
      </c>
      <c r="J43" s="349"/>
      <c r="K43" s="327">
        <v>8</v>
      </c>
      <c r="L43" s="349"/>
      <c r="M43" s="349"/>
      <c r="N43" s="349"/>
      <c r="O43" s="349"/>
    </row>
    <row r="44" spans="1:15" ht="16.5" x14ac:dyDescent="0.2">
      <c r="A44" s="108">
        <v>8</v>
      </c>
      <c r="B44" s="55">
        <v>303</v>
      </c>
      <c r="C44" s="143" t="s">
        <v>1034</v>
      </c>
      <c r="D44" s="108">
        <v>2</v>
      </c>
      <c r="E44" s="253" t="s">
        <v>1021</v>
      </c>
      <c r="F44" s="111" t="s">
        <v>107</v>
      </c>
      <c r="G44" s="349"/>
      <c r="H44" s="327" t="s">
        <v>1544</v>
      </c>
      <c r="I44" s="327" t="s">
        <v>1544</v>
      </c>
      <c r="J44" s="327" t="s">
        <v>1544</v>
      </c>
      <c r="K44" s="327">
        <v>7</v>
      </c>
      <c r="L44" s="327">
        <v>2</v>
      </c>
      <c r="M44" s="349"/>
      <c r="N44" s="349"/>
      <c r="O44" s="327">
        <v>2</v>
      </c>
    </row>
    <row r="45" spans="1:15" s="2" customFormat="1" ht="16.5" x14ac:dyDescent="0.2">
      <c r="A45" s="108"/>
      <c r="B45" s="55"/>
      <c r="C45" s="143"/>
      <c r="D45" s="108"/>
      <c r="E45" s="253"/>
      <c r="F45" s="111" t="s">
        <v>108</v>
      </c>
      <c r="G45" s="349"/>
      <c r="H45" s="327" t="s">
        <v>1544</v>
      </c>
      <c r="I45" s="327" t="s">
        <v>1544</v>
      </c>
      <c r="J45" s="327" t="s">
        <v>1544</v>
      </c>
      <c r="K45" s="327">
        <v>7</v>
      </c>
      <c r="L45" s="327">
        <v>2</v>
      </c>
      <c r="M45" s="349"/>
      <c r="N45" s="349"/>
      <c r="O45" s="327">
        <v>2</v>
      </c>
    </row>
    <row r="46" spans="1:15" ht="16.5" x14ac:dyDescent="0.2">
      <c r="A46" s="55">
        <v>9</v>
      </c>
      <c r="B46" s="55">
        <v>108</v>
      </c>
      <c r="C46" s="143" t="s">
        <v>47</v>
      </c>
      <c r="D46" s="108">
        <v>2</v>
      </c>
      <c r="E46" s="253" t="s">
        <v>1035</v>
      </c>
      <c r="F46" s="111" t="s">
        <v>107</v>
      </c>
      <c r="G46" s="349"/>
      <c r="H46" s="349"/>
      <c r="I46" s="349"/>
      <c r="J46" s="327" t="s">
        <v>1544</v>
      </c>
      <c r="K46" s="327">
        <v>11</v>
      </c>
      <c r="L46" s="349"/>
      <c r="M46" s="349"/>
      <c r="N46" s="349"/>
      <c r="O46" s="349"/>
    </row>
    <row r="47" spans="1:15" s="2" customFormat="1" ht="16.5" x14ac:dyDescent="0.2">
      <c r="A47" s="250"/>
      <c r="B47" s="250"/>
      <c r="C47" s="141"/>
      <c r="D47" s="250"/>
      <c r="E47" s="252"/>
      <c r="F47" s="111" t="s">
        <v>108</v>
      </c>
      <c r="G47" s="349"/>
      <c r="H47" s="349"/>
      <c r="I47" s="349"/>
      <c r="J47" s="327" t="s">
        <v>1544</v>
      </c>
      <c r="K47" s="327">
        <v>11</v>
      </c>
      <c r="L47" s="349"/>
      <c r="M47" s="349"/>
      <c r="N47" s="349"/>
      <c r="O47" s="349"/>
    </row>
    <row r="48" spans="1:15" s="2" customFormat="1" x14ac:dyDescent="0.2">
      <c r="A48" s="248"/>
      <c r="B48" s="248"/>
      <c r="C48" s="246"/>
      <c r="D48" s="247"/>
      <c r="E48" s="254"/>
      <c r="F48" s="258"/>
      <c r="G48" s="362"/>
      <c r="H48" s="362"/>
      <c r="I48" s="362"/>
      <c r="J48" s="362"/>
      <c r="K48" s="362"/>
      <c r="L48" s="362"/>
      <c r="M48" s="362"/>
      <c r="N48" s="362"/>
      <c r="O48" s="362"/>
    </row>
    <row r="49" spans="1:15" ht="16.5" x14ac:dyDescent="0.2">
      <c r="A49" s="530" t="s">
        <v>545</v>
      </c>
      <c r="B49" s="530"/>
      <c r="C49" s="530"/>
      <c r="D49" s="530"/>
      <c r="E49" s="530"/>
      <c r="F49" s="258"/>
      <c r="G49" s="362"/>
      <c r="H49" s="362"/>
      <c r="I49" s="362"/>
      <c r="J49" s="362"/>
      <c r="K49" s="362"/>
      <c r="L49" s="362"/>
      <c r="M49" s="362"/>
      <c r="N49" s="362"/>
      <c r="O49" s="362"/>
    </row>
    <row r="50" spans="1:15" ht="16.5" x14ac:dyDescent="0.2">
      <c r="A50" s="466" t="s">
        <v>210</v>
      </c>
      <c r="B50" s="466" t="s">
        <v>29</v>
      </c>
      <c r="C50" s="466" t="s">
        <v>1050</v>
      </c>
      <c r="D50" s="466" t="s">
        <v>2</v>
      </c>
      <c r="E50" s="466" t="s">
        <v>77</v>
      </c>
      <c r="F50" s="536" t="s">
        <v>96</v>
      </c>
      <c r="G50" s="400" t="s">
        <v>97</v>
      </c>
      <c r="H50" s="400"/>
      <c r="I50" s="400"/>
      <c r="J50" s="400"/>
      <c r="K50" s="400"/>
      <c r="L50" s="400"/>
      <c r="M50" s="400"/>
      <c r="N50" s="400"/>
      <c r="O50" s="400"/>
    </row>
    <row r="51" spans="1:15" s="2" customFormat="1" ht="49.5" x14ac:dyDescent="0.2">
      <c r="A51" s="466"/>
      <c r="B51" s="466"/>
      <c r="C51" s="466"/>
      <c r="D51" s="466"/>
      <c r="E51" s="466"/>
      <c r="F51" s="536"/>
      <c r="G51" s="330" t="s">
        <v>98</v>
      </c>
      <c r="H51" s="330" t="s">
        <v>99</v>
      </c>
      <c r="I51" s="328" t="s">
        <v>100</v>
      </c>
      <c r="J51" s="328" t="s">
        <v>101</v>
      </c>
      <c r="K51" s="328" t="s">
        <v>102</v>
      </c>
      <c r="L51" s="328" t="s">
        <v>103</v>
      </c>
      <c r="M51" s="330" t="s">
        <v>104</v>
      </c>
      <c r="N51" s="330" t="s">
        <v>105</v>
      </c>
      <c r="O51" s="328" t="s">
        <v>106</v>
      </c>
    </row>
    <row r="52" spans="1:15" ht="16.5" x14ac:dyDescent="0.2">
      <c r="A52" s="96">
        <v>1</v>
      </c>
      <c r="B52" s="255">
        <v>308</v>
      </c>
      <c r="C52" s="256" t="s">
        <v>1036</v>
      </c>
      <c r="D52" s="96">
        <v>2</v>
      </c>
      <c r="E52" s="257" t="s">
        <v>1037</v>
      </c>
      <c r="F52" s="97" t="s">
        <v>107</v>
      </c>
      <c r="G52" s="349"/>
      <c r="H52" s="335" t="s">
        <v>1544</v>
      </c>
      <c r="I52" s="335" t="s">
        <v>1544</v>
      </c>
      <c r="J52" s="335" t="s">
        <v>1544</v>
      </c>
      <c r="K52" s="335">
        <v>15</v>
      </c>
      <c r="L52" s="349"/>
      <c r="M52" s="349"/>
      <c r="N52" s="349"/>
      <c r="O52" s="335">
        <v>3</v>
      </c>
    </row>
    <row r="53" spans="1:15" s="2" customFormat="1" ht="16.5" x14ac:dyDescent="0.2">
      <c r="A53" s="96"/>
      <c r="B53" s="255"/>
      <c r="C53" s="256"/>
      <c r="D53" s="96"/>
      <c r="E53" s="257"/>
      <c r="F53" s="97" t="s">
        <v>108</v>
      </c>
      <c r="G53" s="349"/>
      <c r="H53" s="335" t="s">
        <v>1544</v>
      </c>
      <c r="I53" s="335" t="s">
        <v>1544</v>
      </c>
      <c r="J53" s="335" t="s">
        <v>1544</v>
      </c>
      <c r="K53" s="335">
        <v>15</v>
      </c>
      <c r="L53" s="349"/>
      <c r="M53" s="349"/>
      <c r="N53" s="349"/>
      <c r="O53" s="335">
        <v>3</v>
      </c>
    </row>
    <row r="54" spans="1:15" ht="16.5" x14ac:dyDescent="0.2">
      <c r="A54" s="531">
        <v>2</v>
      </c>
      <c r="B54" s="529">
        <v>309</v>
      </c>
      <c r="C54" s="532" t="s">
        <v>1038</v>
      </c>
      <c r="D54" s="531">
        <v>3</v>
      </c>
      <c r="E54" s="64" t="s">
        <v>1039</v>
      </c>
      <c r="F54" s="97" t="s">
        <v>107</v>
      </c>
      <c r="G54" s="349"/>
      <c r="H54" s="349"/>
      <c r="I54" s="335" t="s">
        <v>1544</v>
      </c>
      <c r="J54" s="335" t="s">
        <v>1544</v>
      </c>
      <c r="K54" s="335">
        <v>4</v>
      </c>
      <c r="L54" s="349"/>
      <c r="M54" s="349"/>
      <c r="N54" s="349"/>
      <c r="O54" s="335">
        <v>1</v>
      </c>
    </row>
    <row r="55" spans="1:15" ht="16.5" x14ac:dyDescent="0.2">
      <c r="A55" s="531"/>
      <c r="B55" s="529"/>
      <c r="C55" s="532"/>
      <c r="D55" s="531"/>
      <c r="E55" s="64" t="s">
        <v>73</v>
      </c>
      <c r="F55" s="97" t="s">
        <v>108</v>
      </c>
      <c r="G55" s="349"/>
      <c r="H55" s="349"/>
      <c r="I55" s="335" t="s">
        <v>1544</v>
      </c>
      <c r="J55" s="335" t="s">
        <v>1544</v>
      </c>
      <c r="K55" s="335">
        <v>4</v>
      </c>
      <c r="L55" s="349"/>
      <c r="M55" s="349"/>
      <c r="N55" s="349"/>
      <c r="O55" s="335">
        <v>1</v>
      </c>
    </row>
    <row r="56" spans="1:15" ht="16.5" x14ac:dyDescent="0.2">
      <c r="A56" s="118">
        <v>3</v>
      </c>
      <c r="B56" s="126">
        <v>402</v>
      </c>
      <c r="C56" s="47" t="s">
        <v>1040</v>
      </c>
      <c r="D56" s="118">
        <v>2</v>
      </c>
      <c r="E56" s="64" t="s">
        <v>1041</v>
      </c>
      <c r="F56" s="97" t="s">
        <v>107</v>
      </c>
      <c r="G56" s="347"/>
      <c r="H56" s="347"/>
      <c r="I56" s="347"/>
      <c r="J56" s="335" t="s">
        <v>1544</v>
      </c>
      <c r="K56" s="347"/>
      <c r="L56" s="347"/>
      <c r="M56" s="347"/>
      <c r="N56" s="347"/>
      <c r="O56" s="347"/>
    </row>
    <row r="57" spans="1:15" s="2" customFormat="1" ht="16.5" x14ac:dyDescent="0.2">
      <c r="A57" s="118"/>
      <c r="B57" s="126"/>
      <c r="C57" s="47"/>
      <c r="D57" s="118"/>
      <c r="E57" s="64"/>
      <c r="F57" s="97" t="s">
        <v>108</v>
      </c>
      <c r="G57" s="335"/>
      <c r="H57" s="335"/>
      <c r="I57" s="335"/>
      <c r="J57" s="335" t="s">
        <v>1544</v>
      </c>
      <c r="K57" s="335"/>
      <c r="L57" s="335"/>
      <c r="M57" s="335"/>
      <c r="N57" s="335"/>
      <c r="O57" s="335"/>
    </row>
    <row r="58" spans="1:15" ht="16.5" x14ac:dyDescent="0.2">
      <c r="A58" s="118">
        <v>4</v>
      </c>
      <c r="B58" s="126">
        <v>106</v>
      </c>
      <c r="C58" s="47" t="s">
        <v>13</v>
      </c>
      <c r="D58" s="118">
        <v>2</v>
      </c>
      <c r="E58" s="64" t="s">
        <v>1035</v>
      </c>
      <c r="F58" s="97" t="s">
        <v>107</v>
      </c>
      <c r="G58" s="349"/>
      <c r="H58" s="349"/>
      <c r="I58" s="349"/>
      <c r="J58" s="335" t="s">
        <v>1544</v>
      </c>
      <c r="K58" s="335">
        <v>6</v>
      </c>
      <c r="L58" s="349"/>
      <c r="M58" s="349"/>
      <c r="N58" s="349"/>
      <c r="O58" s="349"/>
    </row>
    <row r="59" spans="1:15" s="2" customFormat="1" ht="16.5" x14ac:dyDescent="0.2">
      <c r="A59" s="118"/>
      <c r="B59" s="126"/>
      <c r="C59" s="47"/>
      <c r="D59" s="118"/>
      <c r="E59" s="64"/>
      <c r="F59" s="97" t="s">
        <v>108</v>
      </c>
      <c r="G59" s="349"/>
      <c r="H59" s="349"/>
      <c r="I59" s="349"/>
      <c r="J59" s="335" t="s">
        <v>1544</v>
      </c>
      <c r="K59" s="335">
        <v>6</v>
      </c>
      <c r="L59" s="349"/>
      <c r="M59" s="349"/>
      <c r="N59" s="349"/>
      <c r="O59" s="349"/>
    </row>
    <row r="60" spans="1:15" ht="16.5" x14ac:dyDescent="0.2">
      <c r="A60" s="118">
        <v>5</v>
      </c>
      <c r="B60" s="126">
        <v>403</v>
      </c>
      <c r="C60" s="189" t="s">
        <v>1042</v>
      </c>
      <c r="D60" s="126">
        <v>2</v>
      </c>
      <c r="E60" s="189" t="s">
        <v>1043</v>
      </c>
      <c r="F60" s="97" t="s">
        <v>107</v>
      </c>
      <c r="G60" s="349"/>
      <c r="H60" s="349"/>
      <c r="I60" s="335" t="s">
        <v>1544</v>
      </c>
      <c r="J60" s="335" t="s">
        <v>1544</v>
      </c>
      <c r="K60" s="335">
        <v>7</v>
      </c>
      <c r="L60" s="349"/>
      <c r="M60" s="349"/>
      <c r="N60" s="349"/>
      <c r="O60" s="349"/>
    </row>
    <row r="61" spans="1:15" s="2" customFormat="1" ht="16.5" x14ac:dyDescent="0.2">
      <c r="A61" s="118"/>
      <c r="B61" s="126"/>
      <c r="C61" s="189"/>
      <c r="D61" s="126"/>
      <c r="E61" s="189"/>
      <c r="F61" s="97" t="s">
        <v>108</v>
      </c>
      <c r="G61" s="349"/>
      <c r="H61" s="349"/>
      <c r="I61" s="335" t="s">
        <v>1544</v>
      </c>
      <c r="J61" s="335" t="s">
        <v>1544</v>
      </c>
      <c r="K61" s="335">
        <v>7</v>
      </c>
      <c r="L61" s="349"/>
      <c r="M61" s="349"/>
      <c r="N61" s="349"/>
      <c r="O61" s="349"/>
    </row>
    <row r="62" spans="1:15" ht="16.5" x14ac:dyDescent="0.2">
      <c r="A62" s="118">
        <v>6</v>
      </c>
      <c r="B62" s="126">
        <v>503</v>
      </c>
      <c r="C62" s="189" t="s">
        <v>52</v>
      </c>
      <c r="D62" s="126">
        <v>2</v>
      </c>
      <c r="E62" s="189" t="s">
        <v>1044</v>
      </c>
      <c r="F62" s="97" t="s">
        <v>107</v>
      </c>
      <c r="G62" s="349"/>
      <c r="H62" s="349"/>
      <c r="I62" s="349"/>
      <c r="J62" s="335" t="s">
        <v>1544</v>
      </c>
      <c r="K62" s="335">
        <v>11</v>
      </c>
      <c r="L62" s="349"/>
      <c r="M62" s="349"/>
      <c r="N62" s="349"/>
      <c r="O62" s="349"/>
    </row>
    <row r="63" spans="1:15" s="2" customFormat="1" ht="16.5" x14ac:dyDescent="0.2">
      <c r="A63" s="118"/>
      <c r="B63" s="126"/>
      <c r="C63" s="189"/>
      <c r="D63" s="126"/>
      <c r="E63" s="189"/>
      <c r="F63" s="97" t="s">
        <v>108</v>
      </c>
      <c r="G63" s="349"/>
      <c r="H63" s="349"/>
      <c r="I63" s="349"/>
      <c r="J63" s="335" t="s">
        <v>1544</v>
      </c>
      <c r="K63" s="335">
        <v>11</v>
      </c>
      <c r="L63" s="349"/>
      <c r="M63" s="349"/>
      <c r="N63" s="349"/>
      <c r="O63" s="349"/>
    </row>
    <row r="64" spans="1:15" ht="16.5" x14ac:dyDescent="0.2">
      <c r="A64" s="126">
        <v>7</v>
      </c>
      <c r="B64" s="123">
        <v>502</v>
      </c>
      <c r="C64" s="124" t="s">
        <v>1045</v>
      </c>
      <c r="D64" s="126">
        <v>2</v>
      </c>
      <c r="E64" s="189" t="s">
        <v>1046</v>
      </c>
      <c r="F64" s="97" t="s">
        <v>107</v>
      </c>
      <c r="G64" s="349"/>
      <c r="H64" s="349"/>
      <c r="I64" s="335" t="s">
        <v>1544</v>
      </c>
      <c r="J64" s="335" t="s">
        <v>1544</v>
      </c>
      <c r="K64" s="335">
        <v>4</v>
      </c>
      <c r="L64" s="335">
        <v>6</v>
      </c>
      <c r="M64" s="349"/>
      <c r="N64" s="335">
        <v>9</v>
      </c>
      <c r="O64" s="335">
        <v>1</v>
      </c>
    </row>
    <row r="65" spans="1:15" s="2" customFormat="1" ht="16.5" x14ac:dyDescent="0.2">
      <c r="A65" s="126"/>
      <c r="B65" s="123"/>
      <c r="C65" s="124"/>
      <c r="D65" s="126"/>
      <c r="E65" s="189"/>
      <c r="F65" s="97" t="s">
        <v>108</v>
      </c>
      <c r="G65" s="349"/>
      <c r="H65" s="349"/>
      <c r="I65" s="335" t="s">
        <v>1544</v>
      </c>
      <c r="J65" s="335" t="s">
        <v>1544</v>
      </c>
      <c r="K65" s="335">
        <v>4</v>
      </c>
      <c r="L65" s="335">
        <v>6</v>
      </c>
      <c r="M65" s="349"/>
      <c r="N65" s="335">
        <v>9</v>
      </c>
      <c r="O65" s="335">
        <v>1</v>
      </c>
    </row>
    <row r="66" spans="1:15" ht="16.5" x14ac:dyDescent="0.2">
      <c r="A66" s="529">
        <v>8</v>
      </c>
      <c r="B66" s="468">
        <v>408</v>
      </c>
      <c r="C66" s="467" t="s">
        <v>41</v>
      </c>
      <c r="D66" s="529">
        <v>5</v>
      </c>
      <c r="E66" s="189" t="s">
        <v>1047</v>
      </c>
      <c r="F66" s="97" t="s">
        <v>107</v>
      </c>
      <c r="G66" s="410" t="s">
        <v>1545</v>
      </c>
      <c r="H66" s="411"/>
      <c r="I66" s="411"/>
      <c r="J66" s="411"/>
      <c r="K66" s="411"/>
      <c r="L66" s="411"/>
      <c r="M66" s="411"/>
      <c r="N66" s="411"/>
      <c r="O66" s="412"/>
    </row>
    <row r="67" spans="1:15" ht="16.5" x14ac:dyDescent="0.2">
      <c r="A67" s="529"/>
      <c r="B67" s="468"/>
      <c r="C67" s="467"/>
      <c r="D67" s="529"/>
      <c r="E67" s="64" t="s">
        <v>1048</v>
      </c>
      <c r="F67" s="97" t="s">
        <v>108</v>
      </c>
      <c r="G67" s="416"/>
      <c r="H67" s="417"/>
      <c r="I67" s="417"/>
      <c r="J67" s="417"/>
      <c r="K67" s="417"/>
      <c r="L67" s="417"/>
      <c r="M67" s="417"/>
      <c r="N67" s="417"/>
      <c r="O67" s="418"/>
    </row>
  </sheetData>
  <mergeCells count="52">
    <mergeCell ref="G28:O28"/>
    <mergeCell ref="A50:A51"/>
    <mergeCell ref="B50:B51"/>
    <mergeCell ref="C50:C51"/>
    <mergeCell ref="D50:D51"/>
    <mergeCell ref="E50:E51"/>
    <mergeCell ref="F50:F51"/>
    <mergeCell ref="G50:O50"/>
    <mergeCell ref="D36:D37"/>
    <mergeCell ref="A42:A43"/>
    <mergeCell ref="B42:B43"/>
    <mergeCell ref="A36:A37"/>
    <mergeCell ref="B36:B37"/>
    <mergeCell ref="E6:E7"/>
    <mergeCell ref="D34:D35"/>
    <mergeCell ref="D6:D7"/>
    <mergeCell ref="A28:A29"/>
    <mergeCell ref="B28:B29"/>
    <mergeCell ref="C28:C29"/>
    <mergeCell ref="A34:A35"/>
    <mergeCell ref="B34:B35"/>
    <mergeCell ref="A16:A17"/>
    <mergeCell ref="B16:B17"/>
    <mergeCell ref="C16:C17"/>
    <mergeCell ref="D16:D17"/>
    <mergeCell ref="A6:A7"/>
    <mergeCell ref="B6:B7"/>
    <mergeCell ref="C6:C7"/>
    <mergeCell ref="E28:E29"/>
    <mergeCell ref="D28:D29"/>
    <mergeCell ref="A27:E27"/>
    <mergeCell ref="F28:F29"/>
    <mergeCell ref="A18:A19"/>
    <mergeCell ref="B18:B19"/>
    <mergeCell ref="C18:C19"/>
    <mergeCell ref="D18:D19"/>
    <mergeCell ref="G66:O67"/>
    <mergeCell ref="A3:O3"/>
    <mergeCell ref="A2:O2"/>
    <mergeCell ref="A1:O1"/>
    <mergeCell ref="A66:A67"/>
    <mergeCell ref="B66:B67"/>
    <mergeCell ref="C66:C67"/>
    <mergeCell ref="D66:D67"/>
    <mergeCell ref="A49:E49"/>
    <mergeCell ref="A54:A55"/>
    <mergeCell ref="B54:B55"/>
    <mergeCell ref="C54:C55"/>
    <mergeCell ref="D54:D55"/>
    <mergeCell ref="F6:F7"/>
    <mergeCell ref="G6:O6"/>
    <mergeCell ref="D42:D43"/>
  </mergeCells>
  <pageMargins left="0.2" right="0.2" top="0.39370078740157483" bottom="0.43307086614173229" header="0.31496062992125984" footer="0.31496062992125984"/>
  <pageSetup paperSize="9" scale="80" orientation="landscape" verticalDpi="0" r:id="rId1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77"/>
  <sheetViews>
    <sheetView zoomScale="80" zoomScaleNormal="80" workbookViewId="0">
      <selection activeCell="J61" sqref="J61"/>
    </sheetView>
  </sheetViews>
  <sheetFormatPr defaultRowHeight="15" x14ac:dyDescent="0.2"/>
  <cols>
    <col min="1" max="1" width="4.875" customWidth="1"/>
    <col min="3" max="3" width="26.25" style="164" bestFit="1" customWidth="1"/>
    <col min="5" max="5" width="26.875" style="224" customWidth="1"/>
    <col min="6" max="6" width="6.125" style="170" bestFit="1" customWidth="1"/>
    <col min="7" max="8" width="13.25" style="169" customWidth="1"/>
    <col min="9" max="15" width="9" style="169"/>
  </cols>
  <sheetData>
    <row r="1" spans="1:18" ht="16.5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29"/>
      <c r="Q1" s="29"/>
      <c r="R1" s="29"/>
    </row>
    <row r="2" spans="1:18" ht="16.5" x14ac:dyDescent="0.2">
      <c r="A2" s="463" t="s">
        <v>213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29"/>
      <c r="Q2" s="29"/>
      <c r="R2" s="29"/>
    </row>
    <row r="3" spans="1:18" ht="16.5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9"/>
      <c r="Q3" s="29"/>
      <c r="R3" s="29"/>
    </row>
    <row r="4" spans="1:18" ht="16.5" x14ac:dyDescent="0.2">
      <c r="A4" s="267" t="s">
        <v>508</v>
      </c>
      <c r="B4" s="268"/>
      <c r="C4" s="269"/>
      <c r="D4" s="269"/>
      <c r="E4" s="269"/>
      <c r="F4" s="258"/>
      <c r="G4" s="362"/>
      <c r="H4" s="362"/>
      <c r="I4" s="362"/>
      <c r="J4" s="362"/>
      <c r="K4" s="362"/>
      <c r="L4" s="362"/>
      <c r="M4" s="362"/>
      <c r="N4" s="362"/>
      <c r="O4" s="362"/>
    </row>
    <row r="5" spans="1:18" ht="16.5" x14ac:dyDescent="0.2">
      <c r="A5" s="400" t="s">
        <v>0</v>
      </c>
      <c r="B5" s="419" t="s">
        <v>29</v>
      </c>
      <c r="C5" s="419" t="s">
        <v>1051</v>
      </c>
      <c r="D5" s="419" t="s">
        <v>2</v>
      </c>
      <c r="E5" s="419" t="s">
        <v>72</v>
      </c>
      <c r="F5" s="469" t="s">
        <v>96</v>
      </c>
      <c r="G5" s="469" t="s">
        <v>97</v>
      </c>
      <c r="H5" s="469"/>
      <c r="I5" s="469"/>
      <c r="J5" s="469"/>
      <c r="K5" s="469"/>
      <c r="L5" s="469"/>
      <c r="M5" s="469"/>
      <c r="N5" s="469"/>
      <c r="O5" s="469"/>
    </row>
    <row r="6" spans="1:18" s="2" customFormat="1" ht="49.5" x14ac:dyDescent="0.2">
      <c r="A6" s="400"/>
      <c r="B6" s="419"/>
      <c r="C6" s="419"/>
      <c r="D6" s="419"/>
      <c r="E6" s="419"/>
      <c r="F6" s="469"/>
      <c r="G6" s="333" t="s">
        <v>98</v>
      </c>
      <c r="H6" s="333" t="s">
        <v>99</v>
      </c>
      <c r="I6" s="334" t="s">
        <v>100</v>
      </c>
      <c r="J6" s="334" t="s">
        <v>101</v>
      </c>
      <c r="K6" s="334" t="s">
        <v>102</v>
      </c>
      <c r="L6" s="334" t="s">
        <v>103</v>
      </c>
      <c r="M6" s="333" t="s">
        <v>104</v>
      </c>
      <c r="N6" s="333" t="s">
        <v>105</v>
      </c>
      <c r="O6" s="334" t="s">
        <v>106</v>
      </c>
    </row>
    <row r="7" spans="1:18" ht="16.5" x14ac:dyDescent="0.2">
      <c r="A7" s="122">
        <v>1</v>
      </c>
      <c r="B7" s="134" t="s">
        <v>1052</v>
      </c>
      <c r="C7" s="138" t="s">
        <v>314</v>
      </c>
      <c r="D7" s="134">
        <v>2</v>
      </c>
      <c r="E7" s="104" t="s">
        <v>1053</v>
      </c>
      <c r="F7" s="97" t="s">
        <v>107</v>
      </c>
      <c r="G7" s="347"/>
      <c r="H7" s="347"/>
      <c r="I7" s="347"/>
      <c r="J7" s="347"/>
      <c r="K7" s="347"/>
      <c r="L7" s="347"/>
      <c r="M7" s="347"/>
      <c r="N7" s="347"/>
      <c r="O7" s="347"/>
    </row>
    <row r="8" spans="1:18" s="2" customFormat="1" ht="16.5" x14ac:dyDescent="0.2">
      <c r="A8" s="122"/>
      <c r="B8" s="134"/>
      <c r="C8" s="138"/>
      <c r="D8" s="134"/>
      <c r="E8" s="104"/>
      <c r="F8" s="97" t="s">
        <v>108</v>
      </c>
      <c r="G8" s="335"/>
      <c r="H8" s="335"/>
      <c r="I8" s="335"/>
      <c r="J8" s="335"/>
      <c r="K8" s="335"/>
      <c r="L8" s="335"/>
      <c r="M8" s="335"/>
      <c r="N8" s="335"/>
      <c r="O8" s="335"/>
    </row>
    <row r="9" spans="1:18" ht="16.5" x14ac:dyDescent="0.2">
      <c r="A9" s="122">
        <v>2</v>
      </c>
      <c r="B9" s="134" t="s">
        <v>1054</v>
      </c>
      <c r="C9" s="138" t="s">
        <v>1005</v>
      </c>
      <c r="D9" s="134">
        <v>2</v>
      </c>
      <c r="E9" s="104" t="s">
        <v>1055</v>
      </c>
      <c r="F9" s="97" t="s">
        <v>107</v>
      </c>
      <c r="G9" s="347"/>
      <c r="H9" s="347"/>
      <c r="I9" s="347"/>
      <c r="J9" s="347"/>
      <c r="K9" s="347"/>
      <c r="L9" s="347"/>
      <c r="M9" s="347"/>
      <c r="N9" s="347"/>
      <c r="O9" s="347"/>
    </row>
    <row r="10" spans="1:18" s="2" customFormat="1" ht="16.5" x14ac:dyDescent="0.2">
      <c r="A10" s="122"/>
      <c r="B10" s="134"/>
      <c r="C10" s="138"/>
      <c r="D10" s="134"/>
      <c r="E10" s="104"/>
      <c r="F10" s="97" t="s">
        <v>108</v>
      </c>
      <c r="G10" s="335"/>
      <c r="H10" s="335"/>
      <c r="I10" s="335"/>
      <c r="J10" s="335"/>
      <c r="K10" s="335"/>
      <c r="L10" s="335"/>
      <c r="M10" s="335"/>
      <c r="N10" s="335"/>
      <c r="O10" s="335"/>
    </row>
    <row r="11" spans="1:18" ht="16.5" x14ac:dyDescent="0.2">
      <c r="A11" s="122">
        <v>3</v>
      </c>
      <c r="B11" s="134" t="s">
        <v>1056</v>
      </c>
      <c r="C11" s="138" t="s">
        <v>280</v>
      </c>
      <c r="D11" s="134">
        <v>2</v>
      </c>
      <c r="E11" s="104" t="s">
        <v>1057</v>
      </c>
      <c r="F11" s="97" t="s">
        <v>107</v>
      </c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18" s="2" customFormat="1" ht="16.5" x14ac:dyDescent="0.2">
      <c r="A12" s="122"/>
      <c r="B12" s="134"/>
      <c r="C12" s="138"/>
      <c r="D12" s="134"/>
      <c r="E12" s="104"/>
      <c r="F12" s="97" t="s">
        <v>108</v>
      </c>
      <c r="G12" s="335"/>
      <c r="H12" s="335"/>
      <c r="I12" s="335"/>
      <c r="J12" s="335"/>
      <c r="K12" s="335"/>
      <c r="L12" s="335"/>
      <c r="M12" s="335"/>
      <c r="N12" s="335"/>
      <c r="O12" s="335"/>
    </row>
    <row r="13" spans="1:18" ht="16.5" x14ac:dyDescent="0.2">
      <c r="A13" s="108">
        <v>4</v>
      </c>
      <c r="B13" s="105" t="s">
        <v>1058</v>
      </c>
      <c r="C13" s="331" t="s">
        <v>1008</v>
      </c>
      <c r="D13" s="105">
        <v>2</v>
      </c>
      <c r="E13" s="104" t="s">
        <v>1059</v>
      </c>
      <c r="F13" s="97" t="s">
        <v>107</v>
      </c>
      <c r="G13" s="347"/>
      <c r="H13" s="347"/>
      <c r="I13" s="347"/>
      <c r="J13" s="347"/>
      <c r="K13" s="347"/>
      <c r="L13" s="347"/>
      <c r="M13" s="347"/>
      <c r="N13" s="347"/>
      <c r="O13" s="347"/>
    </row>
    <row r="14" spans="1:18" s="2" customFormat="1" ht="16.5" x14ac:dyDescent="0.2">
      <c r="A14" s="108"/>
      <c r="B14" s="105"/>
      <c r="C14" s="331"/>
      <c r="D14" s="105"/>
      <c r="E14" s="104"/>
      <c r="F14" s="97" t="s">
        <v>108</v>
      </c>
      <c r="G14" s="335"/>
      <c r="H14" s="335"/>
      <c r="I14" s="335"/>
      <c r="J14" s="335"/>
      <c r="K14" s="335"/>
      <c r="L14" s="335"/>
      <c r="M14" s="335"/>
      <c r="N14" s="335"/>
      <c r="O14" s="335"/>
    </row>
    <row r="15" spans="1:18" ht="16.5" x14ac:dyDescent="0.2">
      <c r="A15" s="108">
        <v>5</v>
      </c>
      <c r="B15" s="105" t="s">
        <v>1060</v>
      </c>
      <c r="C15" s="138" t="s">
        <v>1061</v>
      </c>
      <c r="D15" s="105">
        <v>3</v>
      </c>
      <c r="E15" s="138" t="s">
        <v>1062</v>
      </c>
      <c r="F15" s="97" t="s">
        <v>107</v>
      </c>
      <c r="G15" s="349"/>
      <c r="H15" s="349"/>
      <c r="I15" s="349"/>
      <c r="J15" s="335" t="s">
        <v>1544</v>
      </c>
      <c r="K15" s="335">
        <v>12</v>
      </c>
      <c r="L15" s="349"/>
      <c r="M15" s="349"/>
      <c r="N15" s="349"/>
      <c r="O15" s="349"/>
    </row>
    <row r="16" spans="1:18" ht="16.5" x14ac:dyDescent="0.2">
      <c r="A16" s="108"/>
      <c r="B16" s="105"/>
      <c r="C16" s="138"/>
      <c r="D16" s="105"/>
      <c r="E16" s="143" t="s">
        <v>1063</v>
      </c>
      <c r="F16" s="97" t="s">
        <v>108</v>
      </c>
      <c r="G16" s="349"/>
      <c r="H16" s="349"/>
      <c r="I16" s="349"/>
      <c r="J16" s="335" t="s">
        <v>1544</v>
      </c>
      <c r="K16" s="335">
        <v>12</v>
      </c>
      <c r="L16" s="349"/>
      <c r="M16" s="349"/>
      <c r="N16" s="349"/>
      <c r="O16" s="349"/>
    </row>
    <row r="17" spans="1:15" ht="16.5" x14ac:dyDescent="0.2">
      <c r="A17" s="108">
        <v>6</v>
      </c>
      <c r="B17" s="105" t="s">
        <v>1064</v>
      </c>
      <c r="C17" s="138" t="s">
        <v>238</v>
      </c>
      <c r="D17" s="105">
        <v>2</v>
      </c>
      <c r="E17" s="104" t="s">
        <v>1057</v>
      </c>
      <c r="F17" s="97" t="s">
        <v>107</v>
      </c>
      <c r="G17" s="347"/>
      <c r="H17" s="347"/>
      <c r="I17" s="347"/>
      <c r="J17" s="347"/>
      <c r="K17" s="347"/>
      <c r="L17" s="347"/>
      <c r="M17" s="347"/>
      <c r="N17" s="347"/>
      <c r="O17" s="347"/>
    </row>
    <row r="18" spans="1:15" s="2" customFormat="1" ht="16.5" x14ac:dyDescent="0.2">
      <c r="A18" s="108"/>
      <c r="B18" s="105"/>
      <c r="C18" s="138"/>
      <c r="D18" s="105"/>
      <c r="E18" s="104"/>
      <c r="F18" s="97" t="s">
        <v>108</v>
      </c>
      <c r="G18" s="335"/>
      <c r="H18" s="335"/>
      <c r="I18" s="335"/>
      <c r="J18" s="335"/>
      <c r="K18" s="335"/>
      <c r="L18" s="335"/>
      <c r="M18" s="335"/>
      <c r="N18" s="335"/>
      <c r="O18" s="335"/>
    </row>
    <row r="19" spans="1:15" ht="33" x14ac:dyDescent="0.2">
      <c r="A19" s="108">
        <v>7</v>
      </c>
      <c r="B19" s="105" t="s">
        <v>1065</v>
      </c>
      <c r="C19" s="138" t="s">
        <v>1066</v>
      </c>
      <c r="D19" s="105">
        <v>3</v>
      </c>
      <c r="E19" s="104" t="s">
        <v>1067</v>
      </c>
      <c r="F19" s="97" t="s">
        <v>107</v>
      </c>
      <c r="G19" s="347"/>
      <c r="H19" s="347"/>
      <c r="I19" s="347"/>
      <c r="J19" s="347"/>
      <c r="K19" s="347"/>
      <c r="L19" s="347"/>
      <c r="M19" s="347"/>
      <c r="N19" s="347"/>
      <c r="O19" s="347"/>
    </row>
    <row r="20" spans="1:15" s="2" customFormat="1" ht="16.5" x14ac:dyDescent="0.2">
      <c r="A20" s="108"/>
      <c r="B20" s="105"/>
      <c r="C20" s="138"/>
      <c r="D20" s="105"/>
      <c r="E20" s="104"/>
      <c r="F20" s="97" t="s">
        <v>108</v>
      </c>
      <c r="G20" s="335"/>
      <c r="H20" s="335"/>
      <c r="I20" s="335"/>
      <c r="J20" s="335"/>
      <c r="K20" s="335"/>
      <c r="L20" s="335"/>
      <c r="M20" s="335"/>
      <c r="N20" s="335"/>
      <c r="O20" s="335"/>
    </row>
    <row r="21" spans="1:15" ht="16.5" x14ac:dyDescent="0.2">
      <c r="A21" s="108">
        <v>8</v>
      </c>
      <c r="B21" s="105" t="s">
        <v>78</v>
      </c>
      <c r="C21" s="138" t="s">
        <v>1068</v>
      </c>
      <c r="D21" s="105">
        <v>2</v>
      </c>
      <c r="E21" s="104" t="s">
        <v>1069</v>
      </c>
      <c r="F21" s="97" t="s">
        <v>107</v>
      </c>
      <c r="G21" s="349"/>
      <c r="H21" s="349"/>
      <c r="I21" s="335" t="s">
        <v>1544</v>
      </c>
      <c r="J21" s="335" t="s">
        <v>1544</v>
      </c>
      <c r="K21" s="335">
        <v>6</v>
      </c>
      <c r="L21" s="335">
        <v>6</v>
      </c>
      <c r="M21" s="349"/>
      <c r="N21" s="335">
        <v>5</v>
      </c>
      <c r="O21" s="335">
        <v>3</v>
      </c>
    </row>
    <row r="22" spans="1:15" ht="16.5" x14ac:dyDescent="0.2">
      <c r="A22" s="108"/>
      <c r="B22" s="105"/>
      <c r="C22" s="138"/>
      <c r="D22" s="105"/>
      <c r="E22" s="143" t="s">
        <v>1070</v>
      </c>
      <c r="F22" s="97" t="s">
        <v>108</v>
      </c>
      <c r="G22" s="349"/>
      <c r="H22" s="349"/>
      <c r="I22" s="335" t="s">
        <v>1544</v>
      </c>
      <c r="J22" s="335" t="s">
        <v>1544</v>
      </c>
      <c r="K22" s="335">
        <v>6</v>
      </c>
      <c r="L22" s="335">
        <v>6</v>
      </c>
      <c r="M22" s="349"/>
      <c r="N22" s="335">
        <v>5</v>
      </c>
      <c r="O22" s="335">
        <v>3</v>
      </c>
    </row>
    <row r="23" spans="1:15" ht="16.5" x14ac:dyDescent="0.2">
      <c r="A23" s="108">
        <v>9</v>
      </c>
      <c r="B23" s="105" t="s">
        <v>1071</v>
      </c>
      <c r="C23" s="138" t="s">
        <v>1072</v>
      </c>
      <c r="D23" s="105">
        <v>2</v>
      </c>
      <c r="E23" s="138" t="s">
        <v>1073</v>
      </c>
      <c r="F23" s="97" t="s">
        <v>107</v>
      </c>
      <c r="G23" s="366"/>
      <c r="H23" s="366"/>
      <c r="I23" s="335" t="s">
        <v>1544</v>
      </c>
      <c r="J23" s="335" t="s">
        <v>1544</v>
      </c>
      <c r="K23" s="335">
        <v>10</v>
      </c>
      <c r="L23" s="335">
        <v>1</v>
      </c>
      <c r="M23" s="366"/>
      <c r="N23" s="366"/>
      <c r="O23" s="335">
        <v>1</v>
      </c>
    </row>
    <row r="24" spans="1:15" s="2" customFormat="1" ht="16.5" x14ac:dyDescent="0.2">
      <c r="A24" s="108"/>
      <c r="B24" s="105"/>
      <c r="C24" s="138"/>
      <c r="D24" s="105"/>
      <c r="E24" s="104"/>
      <c r="F24" s="97" t="s">
        <v>108</v>
      </c>
      <c r="G24" s="366"/>
      <c r="H24" s="366"/>
      <c r="I24" s="335" t="s">
        <v>1544</v>
      </c>
      <c r="J24" s="335" t="s">
        <v>1544</v>
      </c>
      <c r="K24" s="335">
        <v>10</v>
      </c>
      <c r="L24" s="335">
        <v>1</v>
      </c>
      <c r="M24" s="366"/>
      <c r="N24" s="366"/>
      <c r="O24" s="335">
        <v>1</v>
      </c>
    </row>
    <row r="25" spans="1:15" x14ac:dyDescent="0.2">
      <c r="A25" s="262"/>
      <c r="B25" s="262"/>
      <c r="C25" s="365"/>
      <c r="D25" s="262"/>
      <c r="E25" s="262"/>
    </row>
    <row r="26" spans="1:15" ht="16.5" x14ac:dyDescent="0.2">
      <c r="A26" s="537" t="s">
        <v>1019</v>
      </c>
      <c r="B26" s="537"/>
      <c r="C26" s="537"/>
      <c r="D26" s="537"/>
      <c r="E26" s="264"/>
      <c r="F26" s="258"/>
      <c r="G26" s="362"/>
      <c r="H26" s="362"/>
      <c r="I26" s="362"/>
      <c r="J26" s="362"/>
      <c r="K26" s="362"/>
      <c r="L26" s="362"/>
      <c r="M26" s="362"/>
      <c r="N26" s="362"/>
      <c r="O26" s="362"/>
    </row>
    <row r="27" spans="1:15" ht="16.5" x14ac:dyDescent="0.2">
      <c r="A27" s="400" t="s">
        <v>0</v>
      </c>
      <c r="B27" s="419" t="s">
        <v>29</v>
      </c>
      <c r="C27" s="419" t="s">
        <v>1051</v>
      </c>
      <c r="D27" s="419" t="s">
        <v>2</v>
      </c>
      <c r="E27" s="419" t="s">
        <v>72</v>
      </c>
      <c r="F27" s="469" t="s">
        <v>96</v>
      </c>
      <c r="G27" s="469" t="s">
        <v>97</v>
      </c>
      <c r="H27" s="469"/>
      <c r="I27" s="469"/>
      <c r="J27" s="469"/>
      <c r="K27" s="469"/>
      <c r="L27" s="469"/>
      <c r="M27" s="469"/>
      <c r="N27" s="469"/>
      <c r="O27" s="469"/>
    </row>
    <row r="28" spans="1:15" s="2" customFormat="1" ht="49.5" x14ac:dyDescent="0.2">
      <c r="A28" s="400"/>
      <c r="B28" s="419"/>
      <c r="C28" s="419"/>
      <c r="D28" s="419"/>
      <c r="E28" s="419"/>
      <c r="F28" s="469"/>
      <c r="G28" s="333" t="s">
        <v>98</v>
      </c>
      <c r="H28" s="333" t="s">
        <v>99</v>
      </c>
      <c r="I28" s="334" t="s">
        <v>100</v>
      </c>
      <c r="J28" s="334" t="s">
        <v>101</v>
      </c>
      <c r="K28" s="334" t="s">
        <v>102</v>
      </c>
      <c r="L28" s="334" t="s">
        <v>103</v>
      </c>
      <c r="M28" s="333" t="s">
        <v>104</v>
      </c>
      <c r="N28" s="333" t="s">
        <v>105</v>
      </c>
      <c r="O28" s="334" t="s">
        <v>106</v>
      </c>
    </row>
    <row r="29" spans="1:15" ht="16.5" x14ac:dyDescent="0.2">
      <c r="A29" s="105">
        <v>1</v>
      </c>
      <c r="B29" s="105" t="s">
        <v>1074</v>
      </c>
      <c r="C29" s="138" t="s">
        <v>32</v>
      </c>
      <c r="D29" s="105">
        <v>2</v>
      </c>
      <c r="E29" s="138" t="s">
        <v>80</v>
      </c>
      <c r="F29" s="97" t="s">
        <v>107</v>
      </c>
      <c r="G29" s="349"/>
      <c r="H29" s="349"/>
      <c r="I29" s="335" t="s">
        <v>1544</v>
      </c>
      <c r="J29" s="335" t="s">
        <v>1544</v>
      </c>
      <c r="K29" s="349"/>
      <c r="L29" s="349"/>
      <c r="M29" s="349"/>
      <c r="N29" s="349"/>
      <c r="O29" s="349"/>
    </row>
    <row r="30" spans="1:15" s="2" customFormat="1" ht="16.5" x14ac:dyDescent="0.2">
      <c r="A30" s="105"/>
      <c r="B30" s="105"/>
      <c r="C30" s="138"/>
      <c r="D30" s="105"/>
      <c r="E30" s="138"/>
      <c r="F30" s="97" t="s">
        <v>108</v>
      </c>
      <c r="G30" s="349"/>
      <c r="H30" s="349"/>
      <c r="I30" s="335" t="s">
        <v>1544</v>
      </c>
      <c r="J30" s="335" t="s">
        <v>1544</v>
      </c>
      <c r="K30" s="349"/>
      <c r="L30" s="349"/>
      <c r="M30" s="349"/>
      <c r="N30" s="349"/>
      <c r="O30" s="349"/>
    </row>
    <row r="31" spans="1:15" ht="33" x14ac:dyDescent="0.2">
      <c r="A31" s="105">
        <v>2</v>
      </c>
      <c r="B31" s="105" t="s">
        <v>1075</v>
      </c>
      <c r="C31" s="138" t="s">
        <v>1023</v>
      </c>
      <c r="D31" s="105">
        <v>3</v>
      </c>
      <c r="E31" s="138" t="s">
        <v>1076</v>
      </c>
      <c r="F31" s="97" t="s">
        <v>107</v>
      </c>
      <c r="G31" s="347"/>
      <c r="H31" s="347"/>
      <c r="I31" s="347"/>
      <c r="J31" s="335" t="s">
        <v>1544</v>
      </c>
      <c r="K31" s="347"/>
      <c r="L31" s="347"/>
      <c r="M31" s="347"/>
      <c r="N31" s="347"/>
      <c r="O31" s="347"/>
    </row>
    <row r="32" spans="1:15" ht="16.5" x14ac:dyDescent="0.2">
      <c r="A32" s="105"/>
      <c r="B32" s="105"/>
      <c r="C32" s="138"/>
      <c r="D32" s="105"/>
      <c r="E32" s="138" t="s">
        <v>76</v>
      </c>
      <c r="F32" s="97" t="s">
        <v>108</v>
      </c>
      <c r="G32" s="335"/>
      <c r="H32" s="335"/>
      <c r="I32" s="335"/>
      <c r="J32" s="335" t="s">
        <v>1544</v>
      </c>
      <c r="K32" s="335"/>
      <c r="L32" s="335"/>
      <c r="M32" s="335"/>
      <c r="N32" s="335"/>
      <c r="O32" s="335"/>
    </row>
    <row r="33" spans="1:15" ht="16.5" x14ac:dyDescent="0.2">
      <c r="A33" s="105">
        <v>3</v>
      </c>
      <c r="B33" s="105" t="s">
        <v>1077</v>
      </c>
      <c r="C33" s="138" t="s">
        <v>1020</v>
      </c>
      <c r="D33" s="105">
        <v>2</v>
      </c>
      <c r="E33" s="143" t="s">
        <v>1078</v>
      </c>
      <c r="F33" s="97" t="s">
        <v>107</v>
      </c>
      <c r="G33" s="347"/>
      <c r="H33" s="347"/>
      <c r="I33" s="347"/>
      <c r="J33" s="347"/>
      <c r="K33" s="347"/>
      <c r="L33" s="347"/>
      <c r="M33" s="347"/>
      <c r="N33" s="347"/>
      <c r="O33" s="347"/>
    </row>
    <row r="34" spans="1:15" s="2" customFormat="1" ht="16.5" x14ac:dyDescent="0.2">
      <c r="A34" s="105"/>
      <c r="B34" s="105"/>
      <c r="C34" s="138"/>
      <c r="D34" s="105"/>
      <c r="E34" s="143"/>
      <c r="F34" s="97" t="s">
        <v>108</v>
      </c>
      <c r="G34" s="335"/>
      <c r="H34" s="335"/>
      <c r="I34" s="335"/>
      <c r="J34" s="335"/>
      <c r="K34" s="335"/>
      <c r="L34" s="335"/>
      <c r="M34" s="335"/>
      <c r="N34" s="335"/>
      <c r="O34" s="335"/>
    </row>
    <row r="35" spans="1:15" ht="16.5" x14ac:dyDescent="0.2">
      <c r="A35" s="105">
        <v>4</v>
      </c>
      <c r="B35" s="105" t="s">
        <v>1079</v>
      </c>
      <c r="C35" s="138" t="s">
        <v>1080</v>
      </c>
      <c r="D35" s="105">
        <v>2</v>
      </c>
      <c r="E35" s="138" t="s">
        <v>82</v>
      </c>
      <c r="F35" s="97" t="s">
        <v>107</v>
      </c>
      <c r="G35" s="347"/>
      <c r="H35" s="347"/>
      <c r="I35" s="347"/>
      <c r="J35" s="347"/>
      <c r="K35" s="347"/>
      <c r="L35" s="347"/>
      <c r="M35" s="347"/>
      <c r="N35" s="347"/>
      <c r="O35" s="347"/>
    </row>
    <row r="36" spans="1:15" s="2" customFormat="1" ht="16.5" x14ac:dyDescent="0.2">
      <c r="A36" s="105"/>
      <c r="B36" s="105"/>
      <c r="C36" s="138"/>
      <c r="D36" s="105"/>
      <c r="E36" s="138"/>
      <c r="F36" s="97" t="s">
        <v>108</v>
      </c>
      <c r="G36" s="335"/>
      <c r="H36" s="335"/>
      <c r="I36" s="335"/>
      <c r="J36" s="335"/>
      <c r="K36" s="335"/>
      <c r="L36" s="335"/>
      <c r="M36" s="335"/>
      <c r="N36" s="335"/>
      <c r="O36" s="335"/>
    </row>
    <row r="37" spans="1:15" ht="16.5" x14ac:dyDescent="0.2">
      <c r="A37" s="105">
        <v>5</v>
      </c>
      <c r="B37" s="105" t="s">
        <v>1081</v>
      </c>
      <c r="C37" s="138" t="s">
        <v>1082</v>
      </c>
      <c r="D37" s="105">
        <v>2</v>
      </c>
      <c r="E37" s="104" t="s">
        <v>1083</v>
      </c>
      <c r="F37" s="97" t="s">
        <v>107</v>
      </c>
      <c r="G37" s="349"/>
      <c r="H37" s="335" t="s">
        <v>1544</v>
      </c>
      <c r="I37" s="349"/>
      <c r="J37" s="335" t="s">
        <v>1544</v>
      </c>
      <c r="K37" s="335">
        <v>1</v>
      </c>
      <c r="L37" s="335">
        <v>3</v>
      </c>
      <c r="M37" s="349"/>
      <c r="N37" s="335">
        <v>8</v>
      </c>
      <c r="O37" s="335">
        <v>5</v>
      </c>
    </row>
    <row r="38" spans="1:15" s="2" customFormat="1" ht="16.5" x14ac:dyDescent="0.2">
      <c r="A38" s="105"/>
      <c r="B38" s="105"/>
      <c r="C38" s="138"/>
      <c r="D38" s="105"/>
      <c r="E38" s="104"/>
      <c r="F38" s="97" t="s">
        <v>108</v>
      </c>
      <c r="G38" s="349"/>
      <c r="H38" s="335" t="s">
        <v>1544</v>
      </c>
      <c r="I38" s="349"/>
      <c r="J38" s="335" t="s">
        <v>1544</v>
      </c>
      <c r="K38" s="335">
        <v>1</v>
      </c>
      <c r="L38" s="335">
        <v>3</v>
      </c>
      <c r="M38" s="349"/>
      <c r="N38" s="335">
        <v>8</v>
      </c>
      <c r="O38" s="335">
        <v>5</v>
      </c>
    </row>
    <row r="39" spans="1:15" ht="33" x14ac:dyDescent="0.2">
      <c r="A39" s="105">
        <v>6</v>
      </c>
      <c r="B39" s="105" t="s">
        <v>1084</v>
      </c>
      <c r="C39" s="138" t="s">
        <v>1085</v>
      </c>
      <c r="D39" s="105">
        <v>3</v>
      </c>
      <c r="E39" s="138" t="s">
        <v>1086</v>
      </c>
      <c r="F39" s="97" t="s">
        <v>107</v>
      </c>
      <c r="G39" s="349"/>
      <c r="H39" s="335" t="s">
        <v>1544</v>
      </c>
      <c r="I39" s="349"/>
      <c r="J39" s="335" t="s">
        <v>1544</v>
      </c>
      <c r="K39" s="335">
        <v>16</v>
      </c>
      <c r="L39" s="335">
        <v>8</v>
      </c>
      <c r="M39" s="349"/>
      <c r="N39" s="335">
        <v>30</v>
      </c>
      <c r="O39" s="349"/>
    </row>
    <row r="40" spans="1:15" ht="16.5" x14ac:dyDescent="0.2">
      <c r="A40" s="105"/>
      <c r="B40" s="105"/>
      <c r="C40" s="138"/>
      <c r="D40" s="105"/>
      <c r="E40" s="138" t="s">
        <v>1062</v>
      </c>
      <c r="F40" s="97" t="s">
        <v>108</v>
      </c>
      <c r="G40" s="349"/>
      <c r="H40" s="335" t="s">
        <v>1544</v>
      </c>
      <c r="I40" s="349"/>
      <c r="J40" s="335" t="s">
        <v>1544</v>
      </c>
      <c r="K40" s="335">
        <v>16</v>
      </c>
      <c r="L40" s="335">
        <v>8</v>
      </c>
      <c r="M40" s="349"/>
      <c r="N40" s="335">
        <v>30</v>
      </c>
      <c r="O40" s="349"/>
    </row>
    <row r="41" spans="1:15" ht="16.5" x14ac:dyDescent="0.2">
      <c r="A41" s="105">
        <v>7</v>
      </c>
      <c r="B41" s="105" t="s">
        <v>1087</v>
      </c>
      <c r="C41" s="138" t="s">
        <v>1088</v>
      </c>
      <c r="D41" s="105">
        <v>3</v>
      </c>
      <c r="E41" s="138" t="s">
        <v>1089</v>
      </c>
      <c r="F41" s="97" t="s">
        <v>107</v>
      </c>
      <c r="G41" s="349"/>
      <c r="H41" s="349"/>
      <c r="I41" s="349"/>
      <c r="J41" s="335" t="s">
        <v>1544</v>
      </c>
      <c r="K41" s="335">
        <v>4</v>
      </c>
      <c r="L41" s="349"/>
      <c r="M41" s="349"/>
      <c r="N41" s="349"/>
      <c r="O41" s="349"/>
    </row>
    <row r="42" spans="1:15" ht="16.5" x14ac:dyDescent="0.2">
      <c r="A42" s="105"/>
      <c r="B42" s="105"/>
      <c r="C42" s="138"/>
      <c r="D42" s="105"/>
      <c r="E42" s="143" t="s">
        <v>1090</v>
      </c>
      <c r="F42" s="97" t="s">
        <v>108</v>
      </c>
      <c r="G42" s="349"/>
      <c r="H42" s="349"/>
      <c r="I42" s="349"/>
      <c r="J42" s="335" t="s">
        <v>1544</v>
      </c>
      <c r="K42" s="335">
        <v>4</v>
      </c>
      <c r="L42" s="349"/>
      <c r="M42" s="349"/>
      <c r="N42" s="349"/>
      <c r="O42" s="349"/>
    </row>
    <row r="43" spans="1:15" ht="16.5" x14ac:dyDescent="0.2">
      <c r="A43" s="105">
        <v>8</v>
      </c>
      <c r="B43" s="105" t="s">
        <v>1091</v>
      </c>
      <c r="C43" s="138" t="s">
        <v>1092</v>
      </c>
      <c r="D43" s="105">
        <v>3</v>
      </c>
      <c r="E43" s="138" t="s">
        <v>1093</v>
      </c>
      <c r="F43" s="97" t="s">
        <v>107</v>
      </c>
      <c r="G43" s="349"/>
      <c r="H43" s="349"/>
      <c r="I43" s="335" t="s">
        <v>1544</v>
      </c>
      <c r="J43" s="349"/>
      <c r="K43" s="335">
        <v>11</v>
      </c>
      <c r="L43" s="349"/>
      <c r="M43" s="349"/>
      <c r="N43" s="349"/>
      <c r="O43" s="349"/>
    </row>
    <row r="44" spans="1:15" ht="33" x14ac:dyDescent="0.2">
      <c r="A44" s="105"/>
      <c r="B44" s="105"/>
      <c r="C44" s="138"/>
      <c r="D44" s="105"/>
      <c r="E44" s="138" t="s">
        <v>1094</v>
      </c>
      <c r="F44" s="97" t="s">
        <v>108</v>
      </c>
      <c r="G44" s="349"/>
      <c r="H44" s="349"/>
      <c r="I44" s="335" t="s">
        <v>1544</v>
      </c>
      <c r="J44" s="349"/>
      <c r="K44" s="335">
        <v>11</v>
      </c>
      <c r="L44" s="349"/>
      <c r="M44" s="349"/>
      <c r="N44" s="349"/>
      <c r="O44" s="349"/>
    </row>
    <row r="45" spans="1:15" x14ac:dyDescent="0.2">
      <c r="A45" s="263" t="s">
        <v>1095</v>
      </c>
      <c r="B45" s="263"/>
      <c r="C45" s="263"/>
      <c r="D45" s="264"/>
      <c r="E45" s="264"/>
    </row>
    <row r="46" spans="1:15" ht="16.5" x14ac:dyDescent="0.2">
      <c r="A46" s="537" t="s">
        <v>545</v>
      </c>
      <c r="B46" s="537"/>
      <c r="C46" s="537"/>
      <c r="D46" s="537"/>
      <c r="E46" s="264"/>
      <c r="F46" s="258"/>
      <c r="G46" s="362"/>
      <c r="H46" s="362"/>
      <c r="I46" s="362"/>
      <c r="J46" s="362"/>
      <c r="K46" s="362"/>
      <c r="L46" s="362"/>
      <c r="M46" s="362"/>
      <c r="N46" s="362"/>
      <c r="O46" s="362"/>
    </row>
    <row r="47" spans="1:15" ht="16.5" x14ac:dyDescent="0.2">
      <c r="A47" s="400" t="s">
        <v>0</v>
      </c>
      <c r="B47" s="419" t="s">
        <v>29</v>
      </c>
      <c r="C47" s="419" t="s">
        <v>1051</v>
      </c>
      <c r="D47" s="419" t="s">
        <v>2</v>
      </c>
      <c r="E47" s="419" t="s">
        <v>72</v>
      </c>
      <c r="F47" s="469" t="s">
        <v>96</v>
      </c>
      <c r="G47" s="469" t="s">
        <v>97</v>
      </c>
      <c r="H47" s="469"/>
      <c r="I47" s="469"/>
      <c r="J47" s="469"/>
      <c r="K47" s="469"/>
      <c r="L47" s="469"/>
      <c r="M47" s="469"/>
      <c r="N47" s="469"/>
      <c r="O47" s="469"/>
    </row>
    <row r="48" spans="1:15" s="2" customFormat="1" ht="49.5" x14ac:dyDescent="0.2">
      <c r="A48" s="400"/>
      <c r="B48" s="419"/>
      <c r="C48" s="419"/>
      <c r="D48" s="419"/>
      <c r="E48" s="419"/>
      <c r="F48" s="469"/>
      <c r="G48" s="333" t="s">
        <v>98</v>
      </c>
      <c r="H48" s="333" t="s">
        <v>99</v>
      </c>
      <c r="I48" s="334" t="s">
        <v>100</v>
      </c>
      <c r="J48" s="334" t="s">
        <v>101</v>
      </c>
      <c r="K48" s="334" t="s">
        <v>102</v>
      </c>
      <c r="L48" s="334" t="s">
        <v>103</v>
      </c>
      <c r="M48" s="333" t="s">
        <v>104</v>
      </c>
      <c r="N48" s="333" t="s">
        <v>105</v>
      </c>
      <c r="O48" s="334" t="s">
        <v>106</v>
      </c>
    </row>
    <row r="49" spans="1:16" ht="16.5" x14ac:dyDescent="0.2">
      <c r="A49" s="105">
        <v>1</v>
      </c>
      <c r="B49" s="105" t="s">
        <v>1096</v>
      </c>
      <c r="C49" s="138" t="s">
        <v>1097</v>
      </c>
      <c r="D49" s="105">
        <v>3</v>
      </c>
      <c r="E49" s="138" t="s">
        <v>1098</v>
      </c>
      <c r="F49" s="97" t="s">
        <v>107</v>
      </c>
      <c r="G49" s="349"/>
      <c r="H49" s="349"/>
      <c r="I49" s="335" t="s">
        <v>1544</v>
      </c>
      <c r="J49" s="349"/>
      <c r="K49" s="335">
        <v>5</v>
      </c>
      <c r="L49" s="349"/>
      <c r="M49" s="349"/>
      <c r="N49" s="335">
        <v>1</v>
      </c>
      <c r="O49" s="349"/>
      <c r="P49" s="2"/>
    </row>
    <row r="50" spans="1:16" ht="33" x14ac:dyDescent="0.2">
      <c r="A50" s="105"/>
      <c r="B50" s="105"/>
      <c r="C50" s="138"/>
      <c r="D50" s="105"/>
      <c r="E50" s="138" t="s">
        <v>1099</v>
      </c>
      <c r="F50" s="454" t="s">
        <v>108</v>
      </c>
      <c r="G50" s="422"/>
      <c r="H50" s="422"/>
      <c r="I50" s="455" t="s">
        <v>1544</v>
      </c>
      <c r="J50" s="422"/>
      <c r="K50" s="455">
        <v>5</v>
      </c>
      <c r="L50" s="422"/>
      <c r="M50" s="422"/>
      <c r="N50" s="455">
        <v>1</v>
      </c>
      <c r="O50" s="422"/>
      <c r="P50" s="2"/>
    </row>
    <row r="51" spans="1:16" ht="16.5" x14ac:dyDescent="0.2">
      <c r="A51" s="105"/>
      <c r="B51" s="105"/>
      <c r="C51" s="138"/>
      <c r="D51" s="105"/>
      <c r="E51" s="138" t="s">
        <v>1100</v>
      </c>
      <c r="F51" s="454"/>
      <c r="G51" s="423"/>
      <c r="H51" s="423"/>
      <c r="I51" s="456"/>
      <c r="J51" s="423"/>
      <c r="K51" s="456"/>
      <c r="L51" s="423"/>
      <c r="M51" s="423"/>
      <c r="N51" s="456"/>
      <c r="O51" s="423"/>
      <c r="P51" s="2"/>
    </row>
    <row r="52" spans="1:16" ht="16.5" x14ac:dyDescent="0.2">
      <c r="A52" s="105">
        <v>2</v>
      </c>
      <c r="B52" s="105" t="s">
        <v>1101</v>
      </c>
      <c r="C52" s="138" t="s">
        <v>1102</v>
      </c>
      <c r="D52" s="105">
        <v>3</v>
      </c>
      <c r="E52" s="138" t="s">
        <v>1103</v>
      </c>
      <c r="F52" s="97" t="s">
        <v>107</v>
      </c>
      <c r="G52" s="349"/>
      <c r="H52" s="349"/>
      <c r="I52" s="349"/>
      <c r="J52" s="335" t="s">
        <v>1544</v>
      </c>
      <c r="K52" s="335">
        <v>1</v>
      </c>
      <c r="L52" s="335">
        <v>4</v>
      </c>
      <c r="M52" s="349"/>
      <c r="N52" s="349"/>
      <c r="O52" s="335">
        <v>1</v>
      </c>
    </row>
    <row r="53" spans="1:16" s="2" customFormat="1" ht="16.5" x14ac:dyDescent="0.2">
      <c r="A53" s="105"/>
      <c r="B53" s="105"/>
      <c r="C53" s="138"/>
      <c r="D53" s="105"/>
      <c r="E53" s="138"/>
      <c r="F53" s="97" t="s">
        <v>108</v>
      </c>
      <c r="G53" s="349"/>
      <c r="H53" s="349"/>
      <c r="I53" s="349"/>
      <c r="J53" s="335" t="s">
        <v>1544</v>
      </c>
      <c r="K53" s="335">
        <v>1</v>
      </c>
      <c r="L53" s="335">
        <v>4</v>
      </c>
      <c r="M53" s="349"/>
      <c r="N53" s="349"/>
      <c r="O53" s="335">
        <v>1</v>
      </c>
    </row>
    <row r="54" spans="1:16" ht="16.5" x14ac:dyDescent="0.2">
      <c r="A54" s="105">
        <v>3</v>
      </c>
      <c r="B54" s="105" t="s">
        <v>1104</v>
      </c>
      <c r="C54" s="138" t="s">
        <v>1105</v>
      </c>
      <c r="D54" s="105">
        <v>3</v>
      </c>
      <c r="E54" s="270" t="s">
        <v>1106</v>
      </c>
      <c r="F54" s="97" t="s">
        <v>107</v>
      </c>
      <c r="G54" s="347"/>
      <c r="H54" s="347"/>
      <c r="I54" s="347"/>
      <c r="J54" s="347"/>
      <c r="K54" s="347"/>
      <c r="L54" s="347"/>
      <c r="M54" s="347"/>
      <c r="N54" s="347"/>
      <c r="O54" s="347"/>
    </row>
    <row r="55" spans="1:16" ht="16.5" x14ac:dyDescent="0.3">
      <c r="A55" s="105"/>
      <c r="B55" s="105"/>
      <c r="C55" s="138"/>
      <c r="D55" s="105"/>
      <c r="E55" s="165" t="s">
        <v>1107</v>
      </c>
      <c r="F55" s="97" t="s">
        <v>108</v>
      </c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6" ht="16.5" x14ac:dyDescent="0.2">
      <c r="A56" s="105">
        <v>4</v>
      </c>
      <c r="B56" s="105" t="s">
        <v>1108</v>
      </c>
      <c r="C56" s="138" t="s">
        <v>1109</v>
      </c>
      <c r="D56" s="105">
        <v>3</v>
      </c>
      <c r="E56" s="138" t="s">
        <v>1110</v>
      </c>
      <c r="F56" s="97" t="s">
        <v>107</v>
      </c>
      <c r="G56" s="347"/>
      <c r="H56" s="347"/>
      <c r="I56" s="347"/>
      <c r="J56" s="347"/>
      <c r="K56" s="347"/>
      <c r="L56" s="347"/>
      <c r="M56" s="347"/>
      <c r="N56" s="347"/>
      <c r="O56" s="347"/>
    </row>
    <row r="57" spans="1:16" ht="16.5" x14ac:dyDescent="0.2">
      <c r="A57" s="105"/>
      <c r="B57" s="105"/>
      <c r="C57" s="138"/>
      <c r="D57" s="105"/>
      <c r="E57" s="138"/>
      <c r="F57" s="97" t="s">
        <v>108</v>
      </c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6" ht="16.5" x14ac:dyDescent="0.2">
      <c r="A58" s="105">
        <v>5</v>
      </c>
      <c r="B58" s="105" t="s">
        <v>1111</v>
      </c>
      <c r="C58" s="138" t="s">
        <v>1112</v>
      </c>
      <c r="D58" s="105">
        <v>2</v>
      </c>
      <c r="E58" s="138" t="s">
        <v>1073</v>
      </c>
      <c r="F58" s="97" t="s">
        <v>107</v>
      </c>
      <c r="G58" s="349"/>
      <c r="H58" s="349"/>
      <c r="I58" s="335" t="s">
        <v>1544</v>
      </c>
      <c r="J58" s="335" t="s">
        <v>1544</v>
      </c>
      <c r="K58" s="335">
        <v>10</v>
      </c>
      <c r="L58" s="335">
        <v>1</v>
      </c>
      <c r="M58" s="349"/>
      <c r="N58" s="349"/>
      <c r="O58" s="335">
        <v>2</v>
      </c>
    </row>
    <row r="59" spans="1:16" s="2" customFormat="1" ht="16.5" x14ac:dyDescent="0.2">
      <c r="A59" s="105"/>
      <c r="B59" s="105"/>
      <c r="C59" s="138"/>
      <c r="D59" s="105"/>
      <c r="E59" s="138"/>
      <c r="F59" s="97" t="s">
        <v>108</v>
      </c>
      <c r="G59" s="349"/>
      <c r="H59" s="349"/>
      <c r="I59" s="335" t="s">
        <v>1544</v>
      </c>
      <c r="J59" s="335" t="s">
        <v>1544</v>
      </c>
      <c r="K59" s="335">
        <v>10</v>
      </c>
      <c r="L59" s="335">
        <v>1</v>
      </c>
      <c r="M59" s="349"/>
      <c r="N59" s="349"/>
      <c r="O59" s="335">
        <v>2</v>
      </c>
    </row>
    <row r="60" spans="1:16" ht="16.5" x14ac:dyDescent="0.2">
      <c r="A60" s="105">
        <v>6</v>
      </c>
      <c r="B60" s="105" t="s">
        <v>1113</v>
      </c>
      <c r="C60" s="138" t="s">
        <v>1114</v>
      </c>
      <c r="D60" s="105">
        <v>2</v>
      </c>
      <c r="E60" s="138" t="s">
        <v>215</v>
      </c>
      <c r="F60" s="97" t="s">
        <v>107</v>
      </c>
      <c r="G60" s="349"/>
      <c r="H60" s="349"/>
      <c r="I60" s="349"/>
      <c r="J60" s="335" t="s">
        <v>1544</v>
      </c>
      <c r="K60" s="335">
        <v>10</v>
      </c>
      <c r="L60" s="349"/>
      <c r="M60" s="349"/>
      <c r="N60" s="349"/>
      <c r="O60" s="335">
        <v>3</v>
      </c>
    </row>
    <row r="61" spans="1:16" s="2" customFormat="1" ht="16.5" x14ac:dyDescent="0.2">
      <c r="A61" s="105"/>
      <c r="B61" s="105"/>
      <c r="C61" s="138"/>
      <c r="D61" s="105"/>
      <c r="E61" s="138"/>
      <c r="F61" s="97" t="s">
        <v>108</v>
      </c>
      <c r="G61" s="349"/>
      <c r="H61" s="349"/>
      <c r="I61" s="349"/>
      <c r="J61" s="335" t="s">
        <v>1544</v>
      </c>
      <c r="K61" s="335">
        <v>10</v>
      </c>
      <c r="L61" s="349"/>
      <c r="M61" s="349"/>
      <c r="N61" s="349"/>
      <c r="O61" s="335">
        <v>3</v>
      </c>
    </row>
    <row r="62" spans="1:16" ht="33" x14ac:dyDescent="0.2">
      <c r="A62" s="105">
        <v>7</v>
      </c>
      <c r="B62" s="105" t="s">
        <v>1115</v>
      </c>
      <c r="C62" s="138" t="s">
        <v>1116</v>
      </c>
      <c r="D62" s="105">
        <v>2</v>
      </c>
      <c r="E62" s="138" t="s">
        <v>1117</v>
      </c>
      <c r="F62" s="97" t="s">
        <v>107</v>
      </c>
      <c r="G62" s="349"/>
      <c r="H62" s="335" t="s">
        <v>1544</v>
      </c>
      <c r="I62" s="335" t="s">
        <v>1544</v>
      </c>
      <c r="J62" s="335" t="s">
        <v>1544</v>
      </c>
      <c r="K62" s="349"/>
      <c r="L62" s="349"/>
      <c r="M62" s="349"/>
      <c r="N62" s="335">
        <v>12</v>
      </c>
      <c r="O62" s="335">
        <v>9</v>
      </c>
    </row>
    <row r="63" spans="1:16" s="2" customFormat="1" ht="16.5" x14ac:dyDescent="0.3">
      <c r="A63" s="105"/>
      <c r="B63" s="105"/>
      <c r="C63" s="138"/>
      <c r="D63" s="181"/>
      <c r="E63" s="138"/>
      <c r="F63" s="97" t="s">
        <v>108</v>
      </c>
      <c r="G63" s="349"/>
      <c r="H63" s="335" t="s">
        <v>1544</v>
      </c>
      <c r="I63" s="335" t="s">
        <v>1544</v>
      </c>
      <c r="J63" s="335" t="s">
        <v>1544</v>
      </c>
      <c r="K63" s="349"/>
      <c r="L63" s="349"/>
      <c r="M63" s="349"/>
      <c r="N63" s="335">
        <v>12</v>
      </c>
      <c r="O63" s="335">
        <v>9</v>
      </c>
    </row>
    <row r="64" spans="1:16" ht="16.5" x14ac:dyDescent="0.3">
      <c r="A64" s="105">
        <v>8</v>
      </c>
      <c r="B64" s="105" t="s">
        <v>1118</v>
      </c>
      <c r="C64" s="143" t="s">
        <v>1119</v>
      </c>
      <c r="D64" s="175">
        <v>2</v>
      </c>
      <c r="E64" s="270" t="s">
        <v>1120</v>
      </c>
      <c r="F64" s="97" t="s">
        <v>107</v>
      </c>
      <c r="G64" s="349"/>
      <c r="H64" s="349"/>
      <c r="I64" s="349"/>
      <c r="J64" s="335" t="s">
        <v>1544</v>
      </c>
      <c r="K64" s="335">
        <v>6</v>
      </c>
      <c r="L64" s="349"/>
      <c r="M64" s="349"/>
      <c r="N64" s="349"/>
      <c r="O64" s="335">
        <v>1</v>
      </c>
    </row>
    <row r="65" spans="1:15" ht="16.5" x14ac:dyDescent="0.3">
      <c r="A65" s="105"/>
      <c r="B65" s="165"/>
      <c r="C65" s="143"/>
      <c r="D65" s="165"/>
      <c r="E65" s="138" t="s">
        <v>1062</v>
      </c>
      <c r="F65" s="97" t="s">
        <v>108</v>
      </c>
      <c r="G65" s="349"/>
      <c r="H65" s="349"/>
      <c r="I65" s="349"/>
      <c r="J65" s="335" t="s">
        <v>1544</v>
      </c>
      <c r="K65" s="335">
        <v>6</v>
      </c>
      <c r="L65" s="349"/>
      <c r="M65" s="349"/>
      <c r="N65" s="349"/>
      <c r="O65" s="335">
        <v>1</v>
      </c>
    </row>
    <row r="66" spans="1:15" x14ac:dyDescent="0.2">
      <c r="A66" s="265"/>
      <c r="B66" s="265"/>
      <c r="C66" s="265"/>
      <c r="D66" s="266"/>
      <c r="E66" s="264"/>
    </row>
    <row r="67" spans="1:15" ht="16.5" x14ac:dyDescent="0.2">
      <c r="A67" s="537" t="s">
        <v>485</v>
      </c>
      <c r="B67" s="537"/>
      <c r="C67" s="537"/>
      <c r="D67" s="537"/>
      <c r="E67" s="264"/>
      <c r="F67" s="258"/>
      <c r="G67" s="362"/>
      <c r="H67" s="362"/>
      <c r="I67" s="362"/>
      <c r="J67" s="362"/>
      <c r="K67" s="362"/>
      <c r="L67" s="362"/>
      <c r="M67" s="362"/>
      <c r="N67" s="362"/>
      <c r="O67" s="362"/>
    </row>
    <row r="68" spans="1:15" ht="16.5" x14ac:dyDescent="0.2">
      <c r="A68" s="400" t="s">
        <v>0</v>
      </c>
      <c r="B68" s="419" t="s">
        <v>29</v>
      </c>
      <c r="C68" s="419" t="s">
        <v>1051</v>
      </c>
      <c r="D68" s="419" t="s">
        <v>2</v>
      </c>
      <c r="E68" s="419" t="s">
        <v>72</v>
      </c>
      <c r="F68" s="469" t="s">
        <v>96</v>
      </c>
      <c r="G68" s="469" t="s">
        <v>97</v>
      </c>
      <c r="H68" s="469"/>
      <c r="I68" s="469"/>
      <c r="J68" s="469"/>
      <c r="K68" s="469"/>
      <c r="L68" s="469"/>
      <c r="M68" s="469"/>
      <c r="N68" s="469"/>
      <c r="O68" s="469"/>
    </row>
    <row r="69" spans="1:15" s="2" customFormat="1" ht="49.5" x14ac:dyDescent="0.2">
      <c r="A69" s="400"/>
      <c r="B69" s="419"/>
      <c r="C69" s="419"/>
      <c r="D69" s="419"/>
      <c r="E69" s="419"/>
      <c r="F69" s="469"/>
      <c r="G69" s="333" t="s">
        <v>98</v>
      </c>
      <c r="H69" s="333" t="s">
        <v>99</v>
      </c>
      <c r="I69" s="334" t="s">
        <v>100</v>
      </c>
      <c r="J69" s="334" t="s">
        <v>101</v>
      </c>
      <c r="K69" s="334" t="s">
        <v>102</v>
      </c>
      <c r="L69" s="334" t="s">
        <v>103</v>
      </c>
      <c r="M69" s="333" t="s">
        <v>104</v>
      </c>
      <c r="N69" s="333" t="s">
        <v>105</v>
      </c>
      <c r="O69" s="334" t="s">
        <v>106</v>
      </c>
    </row>
    <row r="70" spans="1:15" ht="16.5" x14ac:dyDescent="0.3">
      <c r="A70" s="133">
        <v>1</v>
      </c>
      <c r="B70" s="133" t="s">
        <v>1121</v>
      </c>
      <c r="C70" s="341" t="s">
        <v>1122</v>
      </c>
      <c r="D70" s="134">
        <v>11</v>
      </c>
      <c r="E70" s="165" t="s">
        <v>1123</v>
      </c>
      <c r="F70" s="514" t="s">
        <v>299</v>
      </c>
      <c r="G70" s="410" t="s">
        <v>1545</v>
      </c>
      <c r="H70" s="411"/>
      <c r="I70" s="411"/>
      <c r="J70" s="411"/>
      <c r="K70" s="411"/>
      <c r="L70" s="411"/>
      <c r="M70" s="411"/>
      <c r="N70" s="411"/>
      <c r="O70" s="412"/>
    </row>
    <row r="71" spans="1:15" ht="16.5" x14ac:dyDescent="0.2">
      <c r="A71" s="133"/>
      <c r="B71" s="133"/>
      <c r="C71" s="341"/>
      <c r="D71" s="134"/>
      <c r="E71" s="104" t="s">
        <v>215</v>
      </c>
      <c r="F71" s="528"/>
      <c r="G71" s="413"/>
      <c r="H71" s="414"/>
      <c r="I71" s="414"/>
      <c r="J71" s="414"/>
      <c r="K71" s="414"/>
      <c r="L71" s="414"/>
      <c r="M71" s="414"/>
      <c r="N71" s="414"/>
      <c r="O71" s="415"/>
    </row>
    <row r="72" spans="1:15" ht="16.5" x14ac:dyDescent="0.2">
      <c r="A72" s="133"/>
      <c r="B72" s="133"/>
      <c r="C72" s="341"/>
      <c r="D72" s="134"/>
      <c r="E72" s="138" t="s">
        <v>1098</v>
      </c>
      <c r="F72" s="528"/>
      <c r="G72" s="413"/>
      <c r="H72" s="414"/>
      <c r="I72" s="414"/>
      <c r="J72" s="414"/>
      <c r="K72" s="414"/>
      <c r="L72" s="414"/>
      <c r="M72" s="414"/>
      <c r="N72" s="414"/>
      <c r="O72" s="415"/>
    </row>
    <row r="73" spans="1:15" ht="16.5" x14ac:dyDescent="0.2">
      <c r="A73" s="133"/>
      <c r="B73" s="133"/>
      <c r="C73" s="341"/>
      <c r="D73" s="134"/>
      <c r="E73" s="138" t="s">
        <v>1124</v>
      </c>
      <c r="F73" s="528"/>
      <c r="G73" s="413"/>
      <c r="H73" s="414"/>
      <c r="I73" s="414"/>
      <c r="J73" s="414"/>
      <c r="K73" s="414"/>
      <c r="L73" s="414"/>
      <c r="M73" s="414"/>
      <c r="N73" s="414"/>
      <c r="O73" s="415"/>
    </row>
    <row r="74" spans="1:15" ht="16.5" x14ac:dyDescent="0.2">
      <c r="A74" s="133"/>
      <c r="B74" s="133"/>
      <c r="C74" s="341"/>
      <c r="D74" s="134"/>
      <c r="E74" s="138" t="s">
        <v>1125</v>
      </c>
      <c r="F74" s="528"/>
      <c r="G74" s="413"/>
      <c r="H74" s="414"/>
      <c r="I74" s="414"/>
      <c r="J74" s="414"/>
      <c r="K74" s="414"/>
      <c r="L74" s="414"/>
      <c r="M74" s="414"/>
      <c r="N74" s="414"/>
      <c r="O74" s="415"/>
    </row>
    <row r="75" spans="1:15" ht="16.5" x14ac:dyDescent="0.3">
      <c r="A75" s="133"/>
      <c r="B75" s="133"/>
      <c r="C75" s="341"/>
      <c r="D75" s="134"/>
      <c r="E75" s="165" t="s">
        <v>214</v>
      </c>
      <c r="F75" s="515"/>
      <c r="G75" s="416"/>
      <c r="H75" s="417"/>
      <c r="I75" s="417"/>
      <c r="J75" s="417"/>
      <c r="K75" s="417"/>
      <c r="L75" s="417"/>
      <c r="M75" s="417"/>
      <c r="N75" s="417"/>
      <c r="O75" s="418"/>
    </row>
    <row r="76" spans="1:15" ht="33" x14ac:dyDescent="0.2">
      <c r="A76" s="134">
        <v>2</v>
      </c>
      <c r="B76" s="134" t="s">
        <v>85</v>
      </c>
      <c r="C76" s="340" t="s">
        <v>1126</v>
      </c>
      <c r="D76" s="134">
        <v>2</v>
      </c>
      <c r="E76" s="138" t="s">
        <v>1127</v>
      </c>
      <c r="F76" s="514" t="s">
        <v>299</v>
      </c>
      <c r="G76" s="424" t="s">
        <v>1546</v>
      </c>
      <c r="H76" s="425"/>
      <c r="I76" s="425"/>
      <c r="J76" s="425"/>
      <c r="K76" s="425"/>
      <c r="L76" s="425"/>
      <c r="M76" s="425"/>
      <c r="N76" s="425"/>
      <c r="O76" s="426"/>
    </row>
    <row r="77" spans="1:15" ht="16.5" x14ac:dyDescent="0.2">
      <c r="A77" s="134"/>
      <c r="B77" s="134"/>
      <c r="C77" s="340"/>
      <c r="D77" s="134"/>
      <c r="E77" s="138" t="s">
        <v>83</v>
      </c>
      <c r="F77" s="515"/>
      <c r="G77" s="430"/>
      <c r="H77" s="431"/>
      <c r="I77" s="431"/>
      <c r="J77" s="431"/>
      <c r="K77" s="431"/>
      <c r="L77" s="431"/>
      <c r="M77" s="431"/>
      <c r="N77" s="431"/>
      <c r="O77" s="432"/>
    </row>
  </sheetData>
  <mergeCells count="48">
    <mergeCell ref="F70:F75"/>
    <mergeCell ref="F76:F77"/>
    <mergeCell ref="A1:O1"/>
    <mergeCell ref="A2:O2"/>
    <mergeCell ref="A3:O3"/>
    <mergeCell ref="O50:O51"/>
    <mergeCell ref="A68:A69"/>
    <mergeCell ref="B68:B69"/>
    <mergeCell ref="C68:C69"/>
    <mergeCell ref="D68:D69"/>
    <mergeCell ref="E68:E69"/>
    <mergeCell ref="F68:F69"/>
    <mergeCell ref="G68:O68"/>
    <mergeCell ref="G47:O47"/>
    <mergeCell ref="A47:A48"/>
    <mergeCell ref="B47:B48"/>
    <mergeCell ref="C47:C48"/>
    <mergeCell ref="D47:D48"/>
    <mergeCell ref="E47:E48"/>
    <mergeCell ref="N50:N51"/>
    <mergeCell ref="F47:F48"/>
    <mergeCell ref="F50:F51"/>
    <mergeCell ref="G50:G51"/>
    <mergeCell ref="H50:H51"/>
    <mergeCell ref="I50:I51"/>
    <mergeCell ref="J50:J51"/>
    <mergeCell ref="E27:E28"/>
    <mergeCell ref="F27:F28"/>
    <mergeCell ref="K50:K51"/>
    <mergeCell ref="L50:L51"/>
    <mergeCell ref="M50:M51"/>
    <mergeCell ref="G27:O27"/>
    <mergeCell ref="G70:O75"/>
    <mergeCell ref="G76:O77"/>
    <mergeCell ref="A46:D46"/>
    <mergeCell ref="A67:D67"/>
    <mergeCell ref="F5:F6"/>
    <mergeCell ref="G5:O5"/>
    <mergeCell ref="A5:A6"/>
    <mergeCell ref="B5:B6"/>
    <mergeCell ref="A26:D26"/>
    <mergeCell ref="C5:C6"/>
    <mergeCell ref="D5:D6"/>
    <mergeCell ref="E5:E6"/>
    <mergeCell ref="A27:A28"/>
    <mergeCell ref="B27:B28"/>
    <mergeCell ref="C27:C28"/>
    <mergeCell ref="D27:D28"/>
  </mergeCells>
  <pageMargins left="0.34" right="0.23622047244094491" top="0.39370078740157483" bottom="0.43307086614173229" header="0.31496062992125984" footer="0.31496062992125984"/>
  <pageSetup paperSize="9" scale="75" orientation="landscape" verticalDpi="0" r:id="rId1"/>
  <rowBreaks count="1" manualBreakCount="1">
    <brk id="66" max="14" man="1"/>
  </rowBreaks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4"/>
  <sheetViews>
    <sheetView topLeftCell="A49" zoomScale="80" zoomScaleNormal="80" workbookViewId="0">
      <selection activeCell="K59" sqref="K59"/>
    </sheetView>
  </sheetViews>
  <sheetFormatPr defaultRowHeight="16.5" x14ac:dyDescent="0.2"/>
  <cols>
    <col min="1" max="1" width="4.875" style="45" customWidth="1"/>
    <col min="2" max="2" width="11.625" style="45" bestFit="1" customWidth="1"/>
    <col min="3" max="3" width="27.25" style="45" customWidth="1"/>
    <col min="4" max="4" width="27.5" style="45" customWidth="1"/>
    <col min="5" max="8" width="3.75" style="45" customWidth="1"/>
    <col min="9" max="9" width="6.125" style="58" bestFit="1" customWidth="1"/>
    <col min="10" max="11" width="13.125" style="26" customWidth="1"/>
    <col min="12" max="18" width="9" style="26"/>
  </cols>
  <sheetData>
    <row r="1" spans="1:18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</row>
    <row r="2" spans="1:18" x14ac:dyDescent="0.2">
      <c r="A2" s="463" t="s">
        <v>110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</row>
    <row r="3" spans="1:18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</row>
    <row r="4" spans="1:18" x14ac:dyDescent="0.2">
      <c r="A4" s="61" t="s">
        <v>312</v>
      </c>
    </row>
    <row r="5" spans="1:18" ht="31.5" customHeight="1" x14ac:dyDescent="0.2">
      <c r="A5" s="408" t="s">
        <v>0</v>
      </c>
      <c r="B5" s="408" t="s">
        <v>29</v>
      </c>
      <c r="C5" s="408" t="s">
        <v>12</v>
      </c>
      <c r="D5" s="408" t="s">
        <v>77</v>
      </c>
      <c r="E5" s="408" t="s">
        <v>2</v>
      </c>
      <c r="F5" s="408" t="s">
        <v>3</v>
      </c>
      <c r="G5" s="408" t="s">
        <v>4</v>
      </c>
      <c r="H5" s="408" t="s">
        <v>22</v>
      </c>
      <c r="I5" s="469" t="s">
        <v>96</v>
      </c>
      <c r="J5" s="469" t="s">
        <v>97</v>
      </c>
      <c r="K5" s="469"/>
      <c r="L5" s="469"/>
      <c r="M5" s="469"/>
      <c r="N5" s="469"/>
      <c r="O5" s="469"/>
      <c r="P5" s="469"/>
      <c r="Q5" s="469"/>
      <c r="R5" s="469"/>
    </row>
    <row r="6" spans="1:18" s="2" customFormat="1" ht="49.5" x14ac:dyDescent="0.2">
      <c r="A6" s="408"/>
      <c r="B6" s="408"/>
      <c r="C6" s="408"/>
      <c r="D6" s="408"/>
      <c r="E6" s="408"/>
      <c r="F6" s="408"/>
      <c r="G6" s="408"/>
      <c r="H6" s="408"/>
      <c r="I6" s="469"/>
      <c r="J6" s="333" t="s">
        <v>98</v>
      </c>
      <c r="K6" s="333" t="s">
        <v>99</v>
      </c>
      <c r="L6" s="334" t="s">
        <v>100</v>
      </c>
      <c r="M6" s="334" t="s">
        <v>101</v>
      </c>
      <c r="N6" s="334" t="s">
        <v>102</v>
      </c>
      <c r="O6" s="334" t="s">
        <v>103</v>
      </c>
      <c r="P6" s="333" t="s">
        <v>104</v>
      </c>
      <c r="Q6" s="333" t="s">
        <v>105</v>
      </c>
      <c r="R6" s="334" t="s">
        <v>106</v>
      </c>
    </row>
    <row r="7" spans="1:18" x14ac:dyDescent="0.2">
      <c r="A7" s="133">
        <v>1</v>
      </c>
      <c r="B7" s="122" t="s">
        <v>1128</v>
      </c>
      <c r="C7" s="62" t="s">
        <v>1129</v>
      </c>
      <c r="D7" s="38" t="s">
        <v>1130</v>
      </c>
      <c r="E7" s="122">
        <v>2</v>
      </c>
      <c r="F7" s="122">
        <v>2</v>
      </c>
      <c r="G7" s="122">
        <v>0</v>
      </c>
      <c r="H7" s="122">
        <v>0</v>
      </c>
      <c r="I7" s="97" t="s">
        <v>107</v>
      </c>
      <c r="J7" s="347"/>
      <c r="K7" s="347"/>
      <c r="L7" s="347"/>
      <c r="M7" s="347"/>
      <c r="N7" s="347"/>
      <c r="O7" s="347"/>
      <c r="P7" s="347"/>
      <c r="Q7" s="347"/>
      <c r="R7" s="347"/>
    </row>
    <row r="8" spans="1:18" s="2" customFormat="1" x14ac:dyDescent="0.2">
      <c r="A8" s="133"/>
      <c r="B8" s="122"/>
      <c r="C8" s="62"/>
      <c r="D8" s="38"/>
      <c r="E8" s="122"/>
      <c r="F8" s="122"/>
      <c r="G8" s="122"/>
      <c r="H8" s="122"/>
      <c r="I8" s="97" t="s">
        <v>108</v>
      </c>
      <c r="J8" s="335"/>
      <c r="K8" s="335"/>
      <c r="L8" s="335"/>
      <c r="M8" s="335"/>
      <c r="N8" s="335"/>
      <c r="O8" s="335"/>
      <c r="P8" s="335"/>
      <c r="Q8" s="335"/>
      <c r="R8" s="335"/>
    </row>
    <row r="9" spans="1:18" x14ac:dyDescent="0.2">
      <c r="A9" s="133">
        <v>2</v>
      </c>
      <c r="B9" s="122" t="s">
        <v>1131</v>
      </c>
      <c r="C9" s="62" t="s">
        <v>1132</v>
      </c>
      <c r="D9" s="38" t="s">
        <v>1133</v>
      </c>
      <c r="E9" s="122">
        <v>2</v>
      </c>
      <c r="F9" s="122">
        <v>2</v>
      </c>
      <c r="G9" s="122">
        <v>0</v>
      </c>
      <c r="H9" s="122">
        <v>0</v>
      </c>
      <c r="I9" s="97" t="s">
        <v>107</v>
      </c>
      <c r="J9" s="347"/>
      <c r="K9" s="347"/>
      <c r="L9" s="347"/>
      <c r="M9" s="347"/>
      <c r="N9" s="347"/>
      <c r="O9" s="347"/>
      <c r="P9" s="347"/>
      <c r="Q9" s="347"/>
      <c r="R9" s="347"/>
    </row>
    <row r="10" spans="1:18" s="2" customFormat="1" x14ac:dyDescent="0.2">
      <c r="A10" s="133"/>
      <c r="B10" s="122"/>
      <c r="C10" s="62"/>
      <c r="D10" s="38"/>
      <c r="E10" s="122"/>
      <c r="F10" s="122"/>
      <c r="G10" s="122"/>
      <c r="H10" s="122"/>
      <c r="I10" s="97" t="s">
        <v>108</v>
      </c>
      <c r="J10" s="335"/>
      <c r="K10" s="335"/>
      <c r="L10" s="335"/>
      <c r="M10" s="335"/>
      <c r="N10" s="335"/>
      <c r="O10" s="335"/>
      <c r="P10" s="335"/>
      <c r="Q10" s="335"/>
      <c r="R10" s="335"/>
    </row>
    <row r="11" spans="1:18" x14ac:dyDescent="0.2">
      <c r="A11" s="133">
        <v>3</v>
      </c>
      <c r="B11" s="122" t="s">
        <v>1134</v>
      </c>
      <c r="C11" s="62" t="s">
        <v>1135</v>
      </c>
      <c r="D11" s="38" t="s">
        <v>1136</v>
      </c>
      <c r="E11" s="122">
        <v>2</v>
      </c>
      <c r="F11" s="122">
        <v>2</v>
      </c>
      <c r="G11" s="122">
        <v>0</v>
      </c>
      <c r="H11" s="122">
        <v>0</v>
      </c>
      <c r="I11" s="97" t="s">
        <v>107</v>
      </c>
      <c r="J11" s="349"/>
      <c r="K11" s="349"/>
      <c r="L11" s="349"/>
      <c r="M11" s="349"/>
      <c r="N11" s="349"/>
      <c r="O11" s="335">
        <v>3</v>
      </c>
      <c r="P11" s="349"/>
      <c r="Q11" s="349"/>
      <c r="R11" s="335">
        <v>2</v>
      </c>
    </row>
    <row r="12" spans="1:18" s="2" customFormat="1" x14ac:dyDescent="0.2">
      <c r="A12" s="133"/>
      <c r="B12" s="122"/>
      <c r="C12" s="62"/>
      <c r="D12" s="38"/>
      <c r="E12" s="122"/>
      <c r="F12" s="122"/>
      <c r="G12" s="122"/>
      <c r="H12" s="122"/>
      <c r="I12" s="97" t="s">
        <v>108</v>
      </c>
      <c r="J12" s="349"/>
      <c r="K12" s="349"/>
      <c r="L12" s="349"/>
      <c r="M12" s="349"/>
      <c r="N12" s="349"/>
      <c r="O12" s="335">
        <v>3</v>
      </c>
      <c r="P12" s="349"/>
      <c r="Q12" s="349"/>
      <c r="R12" s="335">
        <v>2</v>
      </c>
    </row>
    <row r="13" spans="1:18" x14ac:dyDescent="0.2">
      <c r="A13" s="133">
        <v>4</v>
      </c>
      <c r="B13" s="122" t="s">
        <v>1137</v>
      </c>
      <c r="C13" s="62" t="s">
        <v>1138</v>
      </c>
      <c r="D13" s="276" t="s">
        <v>220</v>
      </c>
      <c r="E13" s="122">
        <v>2</v>
      </c>
      <c r="F13" s="122">
        <v>1</v>
      </c>
      <c r="G13" s="122">
        <v>1</v>
      </c>
      <c r="H13" s="122">
        <v>0</v>
      </c>
      <c r="I13" s="97" t="s">
        <v>107</v>
      </c>
      <c r="J13" s="349"/>
      <c r="K13" s="349"/>
      <c r="L13" s="349"/>
      <c r="M13" s="335" t="s">
        <v>1544</v>
      </c>
      <c r="N13" s="335">
        <v>5</v>
      </c>
      <c r="O13" s="335">
        <v>1</v>
      </c>
      <c r="P13" s="349"/>
      <c r="Q13" s="349"/>
      <c r="R13" s="335">
        <v>1</v>
      </c>
    </row>
    <row r="14" spans="1:18" s="2" customFormat="1" x14ac:dyDescent="0.2">
      <c r="A14" s="133"/>
      <c r="B14" s="122"/>
      <c r="C14" s="62"/>
      <c r="D14" s="276"/>
      <c r="E14" s="122"/>
      <c r="F14" s="122"/>
      <c r="G14" s="122"/>
      <c r="H14" s="122"/>
      <c r="I14" s="97" t="s">
        <v>108</v>
      </c>
      <c r="J14" s="349"/>
      <c r="K14" s="349"/>
      <c r="L14" s="349"/>
      <c r="M14" s="335" t="s">
        <v>1544</v>
      </c>
      <c r="N14" s="335">
        <v>5</v>
      </c>
      <c r="O14" s="335">
        <v>1</v>
      </c>
      <c r="P14" s="349"/>
      <c r="Q14" s="349"/>
      <c r="R14" s="335">
        <v>1</v>
      </c>
    </row>
    <row r="15" spans="1:18" x14ac:dyDescent="0.2">
      <c r="A15" s="133">
        <v>5</v>
      </c>
      <c r="B15" s="36" t="s">
        <v>1139</v>
      </c>
      <c r="C15" s="38" t="s">
        <v>1140</v>
      </c>
      <c r="D15" s="271" t="s">
        <v>1141</v>
      </c>
      <c r="E15" s="122">
        <v>2</v>
      </c>
      <c r="F15" s="122">
        <v>1</v>
      </c>
      <c r="G15" s="122">
        <v>1</v>
      </c>
      <c r="H15" s="122">
        <v>0</v>
      </c>
      <c r="I15" s="97" t="s">
        <v>107</v>
      </c>
      <c r="J15" s="349"/>
      <c r="K15" s="349"/>
      <c r="L15" s="335" t="s">
        <v>1544</v>
      </c>
      <c r="M15" s="349"/>
      <c r="N15" s="335">
        <v>20</v>
      </c>
      <c r="O15" s="335">
        <v>1</v>
      </c>
      <c r="P15" s="349"/>
      <c r="Q15" s="349"/>
      <c r="R15" s="335">
        <v>1</v>
      </c>
    </row>
    <row r="16" spans="1:18" s="2" customFormat="1" x14ac:dyDescent="0.2">
      <c r="A16" s="133"/>
      <c r="B16" s="36"/>
      <c r="C16" s="38"/>
      <c r="D16" s="271"/>
      <c r="E16" s="122"/>
      <c r="F16" s="122"/>
      <c r="G16" s="122"/>
      <c r="H16" s="122"/>
      <c r="I16" s="97" t="s">
        <v>108</v>
      </c>
      <c r="J16" s="349"/>
      <c r="K16" s="349"/>
      <c r="L16" s="335" t="s">
        <v>1544</v>
      </c>
      <c r="M16" s="349"/>
      <c r="N16" s="335">
        <v>20</v>
      </c>
      <c r="O16" s="335">
        <v>1</v>
      </c>
      <c r="P16" s="349"/>
      <c r="Q16" s="349"/>
      <c r="R16" s="335">
        <v>1</v>
      </c>
    </row>
    <row r="17" spans="1:18" x14ac:dyDescent="0.2">
      <c r="A17" s="133">
        <v>6</v>
      </c>
      <c r="B17" s="36" t="s">
        <v>1142</v>
      </c>
      <c r="C17" s="38" t="s">
        <v>1143</v>
      </c>
      <c r="D17" s="276" t="s">
        <v>1144</v>
      </c>
      <c r="E17" s="122">
        <v>3</v>
      </c>
      <c r="F17" s="122">
        <v>1</v>
      </c>
      <c r="G17" s="122">
        <v>2</v>
      </c>
      <c r="H17" s="122">
        <v>0</v>
      </c>
      <c r="I17" s="97" t="s">
        <v>107</v>
      </c>
      <c r="J17" s="349"/>
      <c r="K17" s="349"/>
      <c r="L17" s="349"/>
      <c r="M17" s="349"/>
      <c r="N17" s="335">
        <v>10</v>
      </c>
      <c r="O17" s="335">
        <v>4</v>
      </c>
      <c r="P17" s="349"/>
      <c r="Q17" s="349"/>
      <c r="R17" s="335">
        <v>1</v>
      </c>
    </row>
    <row r="18" spans="1:18" s="2" customFormat="1" x14ac:dyDescent="0.2">
      <c r="A18" s="133"/>
      <c r="B18" s="36"/>
      <c r="C18" s="38"/>
      <c r="D18" s="276"/>
      <c r="E18" s="122"/>
      <c r="F18" s="122"/>
      <c r="G18" s="122"/>
      <c r="H18" s="122"/>
      <c r="I18" s="97" t="s">
        <v>108</v>
      </c>
      <c r="J18" s="349"/>
      <c r="K18" s="349"/>
      <c r="L18" s="349"/>
      <c r="M18" s="349"/>
      <c r="N18" s="335">
        <v>10</v>
      </c>
      <c r="O18" s="335">
        <v>4</v>
      </c>
      <c r="P18" s="349"/>
      <c r="Q18" s="349"/>
      <c r="R18" s="335">
        <v>1</v>
      </c>
    </row>
    <row r="19" spans="1:18" x14ac:dyDescent="0.2">
      <c r="A19" s="133">
        <v>7</v>
      </c>
      <c r="B19" s="122" t="s">
        <v>1145</v>
      </c>
      <c r="C19" s="62" t="s">
        <v>1146</v>
      </c>
      <c r="D19" s="271" t="s">
        <v>1147</v>
      </c>
      <c r="E19" s="122">
        <v>2</v>
      </c>
      <c r="F19" s="122">
        <v>1</v>
      </c>
      <c r="G19" s="122">
        <v>1</v>
      </c>
      <c r="H19" s="122">
        <v>0</v>
      </c>
      <c r="I19" s="97" t="s">
        <v>107</v>
      </c>
      <c r="J19" s="347"/>
      <c r="K19" s="347"/>
      <c r="L19" s="347"/>
      <c r="M19" s="347"/>
      <c r="N19" s="347"/>
      <c r="O19" s="335">
        <v>4</v>
      </c>
      <c r="P19" s="347"/>
      <c r="Q19" s="347"/>
      <c r="R19" s="347"/>
    </row>
    <row r="20" spans="1:18" s="2" customFormat="1" x14ac:dyDescent="0.2">
      <c r="A20" s="133"/>
      <c r="B20" s="122"/>
      <c r="C20" s="62"/>
      <c r="D20" s="271"/>
      <c r="E20" s="122"/>
      <c r="F20" s="122"/>
      <c r="G20" s="122"/>
      <c r="H20" s="122"/>
      <c r="I20" s="97" t="s">
        <v>108</v>
      </c>
      <c r="J20" s="335"/>
      <c r="K20" s="335"/>
      <c r="L20" s="335"/>
      <c r="M20" s="335"/>
      <c r="N20" s="335"/>
      <c r="O20" s="335">
        <v>4</v>
      </c>
      <c r="P20" s="335"/>
      <c r="Q20" s="359"/>
      <c r="R20" s="335"/>
    </row>
    <row r="21" spans="1:18" x14ac:dyDescent="0.2">
      <c r="A21" s="133">
        <v>8</v>
      </c>
      <c r="B21" s="36" t="s">
        <v>1148</v>
      </c>
      <c r="C21" s="38" t="s">
        <v>1149</v>
      </c>
      <c r="D21" s="276" t="s">
        <v>220</v>
      </c>
      <c r="E21" s="122">
        <v>2</v>
      </c>
      <c r="F21" s="122">
        <v>1</v>
      </c>
      <c r="G21" s="122">
        <v>1</v>
      </c>
      <c r="H21" s="122">
        <v>0</v>
      </c>
      <c r="I21" s="97" t="s">
        <v>107</v>
      </c>
      <c r="J21" s="347"/>
      <c r="K21" s="347"/>
      <c r="L21" s="347"/>
      <c r="M21" s="347"/>
      <c r="N21" s="347"/>
      <c r="O21" s="335">
        <v>1</v>
      </c>
      <c r="P21" s="347"/>
      <c r="Q21" s="347"/>
      <c r="R21" s="347"/>
    </row>
    <row r="22" spans="1:18" s="2" customFormat="1" x14ac:dyDescent="0.2">
      <c r="A22" s="133"/>
      <c r="B22" s="36"/>
      <c r="C22" s="38"/>
      <c r="D22" s="276"/>
      <c r="E22" s="122"/>
      <c r="F22" s="122"/>
      <c r="G22" s="122"/>
      <c r="H22" s="122"/>
      <c r="I22" s="97" t="s">
        <v>108</v>
      </c>
      <c r="J22" s="335"/>
      <c r="K22" s="335"/>
      <c r="L22" s="335"/>
      <c r="M22" s="335"/>
      <c r="N22" s="335"/>
      <c r="O22" s="335">
        <v>1</v>
      </c>
      <c r="P22" s="335"/>
      <c r="Q22" s="359"/>
      <c r="R22" s="335"/>
    </row>
    <row r="23" spans="1:18" x14ac:dyDescent="0.2">
      <c r="A23" s="133">
        <v>9</v>
      </c>
      <c r="B23" s="122" t="s">
        <v>1150</v>
      </c>
      <c r="C23" s="62" t="s">
        <v>1151</v>
      </c>
      <c r="D23" s="271" t="s">
        <v>1152</v>
      </c>
      <c r="E23" s="122">
        <v>2</v>
      </c>
      <c r="F23" s="122">
        <v>1</v>
      </c>
      <c r="G23" s="122">
        <v>1</v>
      </c>
      <c r="H23" s="122">
        <v>0</v>
      </c>
      <c r="I23" s="97" t="s">
        <v>107</v>
      </c>
      <c r="J23" s="349"/>
      <c r="K23" s="349"/>
      <c r="L23" s="349"/>
      <c r="M23" s="349"/>
      <c r="N23" s="349"/>
      <c r="O23" s="335">
        <v>2</v>
      </c>
      <c r="P23" s="349"/>
      <c r="Q23" s="349"/>
      <c r="R23" s="349"/>
    </row>
    <row r="24" spans="1:18" s="2" customFormat="1" ht="33" x14ac:dyDescent="0.2">
      <c r="A24" s="133"/>
      <c r="B24" s="122"/>
      <c r="C24" s="62"/>
      <c r="D24" s="278" t="s">
        <v>1159</v>
      </c>
      <c r="E24" s="122">
        <v>2</v>
      </c>
      <c r="F24" s="122">
        <v>1</v>
      </c>
      <c r="G24" s="122">
        <v>1</v>
      </c>
      <c r="H24" s="122">
        <v>0</v>
      </c>
      <c r="I24" s="97" t="s">
        <v>108</v>
      </c>
      <c r="J24" s="349"/>
      <c r="K24" s="349"/>
      <c r="L24" s="349"/>
      <c r="M24" s="349"/>
      <c r="N24" s="335">
        <v>2</v>
      </c>
      <c r="O24" s="335">
        <v>3</v>
      </c>
      <c r="P24" s="349"/>
      <c r="Q24" s="361"/>
      <c r="R24" s="349"/>
    </row>
    <row r="26" spans="1:18" x14ac:dyDescent="0.2">
      <c r="A26" s="61" t="s">
        <v>341</v>
      </c>
    </row>
    <row r="27" spans="1:18" ht="16.5" customHeight="1" x14ac:dyDescent="0.2">
      <c r="A27" s="408" t="s">
        <v>0</v>
      </c>
      <c r="B27" s="408" t="s">
        <v>29</v>
      </c>
      <c r="C27" s="408" t="s">
        <v>12</v>
      </c>
      <c r="D27" s="408" t="s">
        <v>77</v>
      </c>
      <c r="E27" s="408" t="s">
        <v>2</v>
      </c>
      <c r="F27" s="408" t="s">
        <v>3</v>
      </c>
      <c r="G27" s="408" t="s">
        <v>4</v>
      </c>
      <c r="H27" s="408" t="s">
        <v>22</v>
      </c>
      <c r="I27" s="469" t="s">
        <v>96</v>
      </c>
      <c r="J27" s="469" t="s">
        <v>97</v>
      </c>
      <c r="K27" s="469"/>
      <c r="L27" s="469"/>
      <c r="M27" s="469"/>
      <c r="N27" s="469"/>
      <c r="O27" s="469"/>
      <c r="P27" s="469"/>
      <c r="Q27" s="469"/>
      <c r="R27" s="469"/>
    </row>
    <row r="28" spans="1:18" s="2" customFormat="1" ht="49.5" x14ac:dyDescent="0.2">
      <c r="A28" s="408"/>
      <c r="B28" s="408"/>
      <c r="C28" s="408"/>
      <c r="D28" s="408"/>
      <c r="E28" s="408"/>
      <c r="F28" s="408"/>
      <c r="G28" s="408"/>
      <c r="H28" s="408"/>
      <c r="I28" s="469"/>
      <c r="J28" s="333" t="s">
        <v>98</v>
      </c>
      <c r="K28" s="333" t="s">
        <v>99</v>
      </c>
      <c r="L28" s="334" t="s">
        <v>100</v>
      </c>
      <c r="M28" s="334" t="s">
        <v>101</v>
      </c>
      <c r="N28" s="334" t="s">
        <v>102</v>
      </c>
      <c r="O28" s="334" t="s">
        <v>103</v>
      </c>
      <c r="P28" s="333" t="s">
        <v>104</v>
      </c>
      <c r="Q28" s="333" t="s">
        <v>105</v>
      </c>
      <c r="R28" s="334" t="s">
        <v>106</v>
      </c>
    </row>
    <row r="29" spans="1:18" x14ac:dyDescent="0.2">
      <c r="A29" s="36">
        <v>1</v>
      </c>
      <c r="B29" s="122" t="s">
        <v>1153</v>
      </c>
      <c r="C29" s="62" t="s">
        <v>1154</v>
      </c>
      <c r="D29" s="277" t="s">
        <v>86</v>
      </c>
      <c r="E29" s="122">
        <v>2</v>
      </c>
      <c r="F29" s="122">
        <v>1</v>
      </c>
      <c r="G29" s="122">
        <v>1</v>
      </c>
      <c r="H29" s="122">
        <v>0</v>
      </c>
      <c r="I29" s="97" t="s">
        <v>107</v>
      </c>
      <c r="J29" s="349"/>
      <c r="K29" s="349"/>
      <c r="L29" s="349"/>
      <c r="M29" s="335" t="s">
        <v>1544</v>
      </c>
      <c r="N29" s="349"/>
      <c r="O29" s="335">
        <v>1</v>
      </c>
      <c r="P29" s="349"/>
      <c r="Q29" s="349"/>
      <c r="R29" s="349"/>
    </row>
    <row r="30" spans="1:18" s="2" customFormat="1" x14ac:dyDescent="0.2">
      <c r="A30" s="36"/>
      <c r="B30" s="122"/>
      <c r="C30" s="62"/>
      <c r="D30" s="277"/>
      <c r="E30" s="122"/>
      <c r="F30" s="122"/>
      <c r="G30" s="122"/>
      <c r="H30" s="122"/>
      <c r="I30" s="97" t="s">
        <v>108</v>
      </c>
      <c r="J30" s="349"/>
      <c r="K30" s="349"/>
      <c r="L30" s="349"/>
      <c r="M30" s="335" t="s">
        <v>1544</v>
      </c>
      <c r="N30" s="349"/>
      <c r="O30" s="335">
        <v>1</v>
      </c>
      <c r="P30" s="349"/>
      <c r="Q30" s="349"/>
      <c r="R30" s="349"/>
    </row>
    <row r="31" spans="1:18" x14ac:dyDescent="0.2">
      <c r="A31" s="36">
        <v>2</v>
      </c>
      <c r="B31" s="122" t="s">
        <v>1155</v>
      </c>
      <c r="C31" s="62" t="s">
        <v>1156</v>
      </c>
      <c r="D31" s="38" t="s">
        <v>87</v>
      </c>
      <c r="E31" s="122">
        <v>2</v>
      </c>
      <c r="F31" s="122">
        <v>1</v>
      </c>
      <c r="G31" s="122">
        <v>1</v>
      </c>
      <c r="H31" s="122">
        <v>0</v>
      </c>
      <c r="I31" s="97" t="s">
        <v>107</v>
      </c>
      <c r="J31" s="347"/>
      <c r="K31" s="347"/>
      <c r="L31" s="347"/>
      <c r="M31" s="347"/>
      <c r="N31" s="347"/>
      <c r="O31" s="335">
        <v>8</v>
      </c>
      <c r="P31" s="347"/>
      <c r="Q31" s="347"/>
      <c r="R31" s="347"/>
    </row>
    <row r="32" spans="1:18" s="2" customFormat="1" x14ac:dyDescent="0.2">
      <c r="A32" s="36"/>
      <c r="B32" s="122"/>
      <c r="C32" s="62"/>
      <c r="D32" s="38"/>
      <c r="E32" s="122"/>
      <c r="F32" s="122"/>
      <c r="G32" s="122"/>
      <c r="H32" s="122"/>
      <c r="I32" s="97" t="s">
        <v>108</v>
      </c>
      <c r="J32" s="335"/>
      <c r="K32" s="335"/>
      <c r="L32" s="335"/>
      <c r="M32" s="335"/>
      <c r="N32" s="335"/>
      <c r="O32" s="335">
        <v>8</v>
      </c>
      <c r="P32" s="335"/>
      <c r="Q32" s="335"/>
      <c r="R32" s="335"/>
    </row>
    <row r="33" spans="1:18" ht="33" x14ac:dyDescent="0.2">
      <c r="A33" s="133">
        <v>3</v>
      </c>
      <c r="B33" s="122" t="s">
        <v>1157</v>
      </c>
      <c r="C33" s="62" t="s">
        <v>1158</v>
      </c>
      <c r="D33" s="274" t="s">
        <v>1159</v>
      </c>
      <c r="E33" s="122">
        <v>2</v>
      </c>
      <c r="F33" s="122">
        <v>1</v>
      </c>
      <c r="G33" s="122">
        <v>1</v>
      </c>
      <c r="H33" s="122">
        <v>0</v>
      </c>
      <c r="I33" s="97" t="s">
        <v>107</v>
      </c>
      <c r="J33" s="349"/>
      <c r="K33" s="349"/>
      <c r="L33" s="349"/>
      <c r="M33" s="349"/>
      <c r="N33" s="335">
        <v>3</v>
      </c>
      <c r="O33" s="335">
        <v>2</v>
      </c>
      <c r="P33" s="349"/>
      <c r="Q33" s="349"/>
      <c r="R33" s="349"/>
    </row>
    <row r="34" spans="1:18" s="2" customFormat="1" x14ac:dyDescent="0.2">
      <c r="A34" s="133"/>
      <c r="B34" s="122"/>
      <c r="C34" s="62"/>
      <c r="D34" s="274"/>
      <c r="E34" s="122"/>
      <c r="F34" s="122"/>
      <c r="G34" s="122"/>
      <c r="H34" s="122"/>
      <c r="I34" s="97" t="s">
        <v>108</v>
      </c>
      <c r="J34" s="349"/>
      <c r="K34" s="349"/>
      <c r="L34" s="349"/>
      <c r="M34" s="349"/>
      <c r="N34" s="335">
        <v>3</v>
      </c>
      <c r="O34" s="335">
        <v>2</v>
      </c>
      <c r="P34" s="349"/>
      <c r="Q34" s="349"/>
      <c r="R34" s="349"/>
    </row>
    <row r="35" spans="1:18" x14ac:dyDescent="0.2">
      <c r="A35" s="36">
        <v>4</v>
      </c>
      <c r="B35" s="122" t="s">
        <v>1160</v>
      </c>
      <c r="C35" s="62" t="s">
        <v>1161</v>
      </c>
      <c r="D35" s="273" t="s">
        <v>217</v>
      </c>
      <c r="E35" s="122">
        <v>2</v>
      </c>
      <c r="F35" s="122">
        <v>1</v>
      </c>
      <c r="G35" s="122">
        <v>1</v>
      </c>
      <c r="H35" s="122">
        <v>0</v>
      </c>
      <c r="I35" s="97" t="s">
        <v>107</v>
      </c>
      <c r="J35" s="349"/>
      <c r="K35" s="335" t="s">
        <v>1544</v>
      </c>
      <c r="L35" s="349"/>
      <c r="M35" s="335" t="s">
        <v>1544</v>
      </c>
      <c r="N35" s="349"/>
      <c r="O35" s="335">
        <v>5</v>
      </c>
      <c r="P35" s="349"/>
      <c r="Q35" s="349"/>
      <c r="R35" s="335">
        <v>4</v>
      </c>
    </row>
    <row r="36" spans="1:18" s="2" customFormat="1" x14ac:dyDescent="0.2">
      <c r="A36" s="36"/>
      <c r="B36" s="122"/>
      <c r="C36" s="62"/>
      <c r="D36" s="273"/>
      <c r="E36" s="122"/>
      <c r="F36" s="122"/>
      <c r="G36" s="122"/>
      <c r="H36" s="122"/>
      <c r="I36" s="97" t="s">
        <v>108</v>
      </c>
      <c r="J36" s="349"/>
      <c r="K36" s="335" t="s">
        <v>1544</v>
      </c>
      <c r="L36" s="349"/>
      <c r="M36" s="335" t="s">
        <v>1544</v>
      </c>
      <c r="N36" s="349"/>
      <c r="O36" s="335">
        <v>5</v>
      </c>
      <c r="P36" s="349"/>
      <c r="Q36" s="349"/>
      <c r="R36" s="335">
        <v>4</v>
      </c>
    </row>
    <row r="37" spans="1:18" x14ac:dyDescent="0.2">
      <c r="A37" s="36">
        <v>5</v>
      </c>
      <c r="B37" s="122" t="s">
        <v>1162</v>
      </c>
      <c r="C37" s="62" t="s">
        <v>1163</v>
      </c>
      <c r="D37" s="38" t="s">
        <v>217</v>
      </c>
      <c r="E37" s="122">
        <v>4</v>
      </c>
      <c r="F37" s="122">
        <v>1</v>
      </c>
      <c r="G37" s="122">
        <v>3</v>
      </c>
      <c r="H37" s="122">
        <v>0</v>
      </c>
      <c r="I37" s="97" t="s">
        <v>107</v>
      </c>
      <c r="J37" s="349"/>
      <c r="K37" s="349"/>
      <c r="L37" s="349"/>
      <c r="M37" s="349"/>
      <c r="N37" s="349"/>
      <c r="O37" s="349"/>
      <c r="P37" s="349"/>
      <c r="Q37" s="349"/>
      <c r="R37" s="349"/>
    </row>
    <row r="38" spans="1:18" s="2" customFormat="1" x14ac:dyDescent="0.2">
      <c r="A38" s="36"/>
      <c r="B38" s="122"/>
      <c r="C38" s="62"/>
      <c r="D38" s="279" t="s">
        <v>219</v>
      </c>
      <c r="E38" s="122">
        <v>4</v>
      </c>
      <c r="F38" s="122">
        <v>1</v>
      </c>
      <c r="G38" s="122">
        <v>3</v>
      </c>
      <c r="H38" s="122">
        <v>0</v>
      </c>
      <c r="I38" s="97" t="s">
        <v>108</v>
      </c>
      <c r="J38" s="349"/>
      <c r="K38" s="349"/>
      <c r="L38" s="335" t="s">
        <v>1544</v>
      </c>
      <c r="M38" s="349"/>
      <c r="N38" s="335">
        <v>2</v>
      </c>
      <c r="O38" s="335">
        <v>2</v>
      </c>
      <c r="P38" s="349"/>
      <c r="Q38" s="349"/>
      <c r="R38" s="349"/>
    </row>
    <row r="39" spans="1:18" x14ac:dyDescent="0.2">
      <c r="A39" s="133">
        <v>6</v>
      </c>
      <c r="B39" s="36" t="s">
        <v>1164</v>
      </c>
      <c r="C39" s="38" t="s">
        <v>1165</v>
      </c>
      <c r="D39" s="274" t="s">
        <v>1166</v>
      </c>
      <c r="E39" s="122">
        <v>4</v>
      </c>
      <c r="F39" s="122">
        <v>1</v>
      </c>
      <c r="G39" s="122">
        <v>3</v>
      </c>
      <c r="H39" s="122">
        <v>0</v>
      </c>
      <c r="I39" s="97" t="s">
        <v>107</v>
      </c>
      <c r="J39" s="349"/>
      <c r="K39" s="349"/>
      <c r="L39" s="349"/>
      <c r="M39" s="349"/>
      <c r="N39" s="335">
        <v>15</v>
      </c>
      <c r="O39" s="335">
        <v>1</v>
      </c>
      <c r="P39" s="349"/>
      <c r="Q39" s="349"/>
      <c r="R39" s="349"/>
    </row>
    <row r="40" spans="1:18" s="2" customFormat="1" x14ac:dyDescent="0.2">
      <c r="A40" s="133"/>
      <c r="B40" s="36"/>
      <c r="C40" s="38"/>
      <c r="D40" s="272" t="s">
        <v>220</v>
      </c>
      <c r="E40" s="122">
        <v>4</v>
      </c>
      <c r="F40" s="122">
        <v>1</v>
      </c>
      <c r="G40" s="122">
        <v>3</v>
      </c>
      <c r="H40" s="122">
        <v>0</v>
      </c>
      <c r="I40" s="97" t="s">
        <v>108</v>
      </c>
      <c r="J40" s="349"/>
      <c r="K40" s="349"/>
      <c r="L40" s="349"/>
      <c r="M40" s="349"/>
      <c r="N40" s="335">
        <v>15</v>
      </c>
      <c r="O40" s="335">
        <v>1</v>
      </c>
      <c r="P40" s="349"/>
      <c r="Q40" s="349"/>
      <c r="R40" s="349"/>
    </row>
    <row r="41" spans="1:18" x14ac:dyDescent="0.2">
      <c r="A41" s="36">
        <v>7</v>
      </c>
      <c r="B41" s="122" t="s">
        <v>1167</v>
      </c>
      <c r="C41" s="62" t="s">
        <v>1168</v>
      </c>
      <c r="D41" s="274" t="s">
        <v>1152</v>
      </c>
      <c r="E41" s="122">
        <v>2</v>
      </c>
      <c r="F41" s="122">
        <v>1</v>
      </c>
      <c r="G41" s="122">
        <v>1</v>
      </c>
      <c r="H41" s="122">
        <v>0</v>
      </c>
      <c r="I41" s="97" t="s">
        <v>107</v>
      </c>
      <c r="J41" s="349"/>
      <c r="K41" s="349"/>
      <c r="L41" s="349"/>
      <c r="M41" s="349"/>
      <c r="N41" s="335">
        <v>1</v>
      </c>
      <c r="O41" s="335">
        <v>2</v>
      </c>
      <c r="P41" s="349"/>
      <c r="Q41" s="349"/>
      <c r="R41" s="349"/>
    </row>
    <row r="42" spans="1:18" s="2" customFormat="1" x14ac:dyDescent="0.2">
      <c r="A42" s="36"/>
      <c r="B42" s="122"/>
      <c r="C42" s="62"/>
      <c r="D42" s="274"/>
      <c r="E42" s="122"/>
      <c r="F42" s="122"/>
      <c r="G42" s="122"/>
      <c r="H42" s="122"/>
      <c r="I42" s="97" t="s">
        <v>108</v>
      </c>
      <c r="J42" s="349"/>
      <c r="K42" s="349"/>
      <c r="L42" s="349"/>
      <c r="M42" s="349"/>
      <c r="N42" s="335">
        <v>1</v>
      </c>
      <c r="O42" s="335">
        <v>2</v>
      </c>
      <c r="P42" s="349"/>
      <c r="Q42" s="349"/>
      <c r="R42" s="349"/>
    </row>
    <row r="43" spans="1:18" x14ac:dyDescent="0.2">
      <c r="A43" s="36">
        <v>8</v>
      </c>
      <c r="B43" s="122" t="s">
        <v>1169</v>
      </c>
      <c r="C43" s="62" t="s">
        <v>1170</v>
      </c>
      <c r="D43" s="273" t="s">
        <v>1171</v>
      </c>
      <c r="E43" s="122">
        <v>2</v>
      </c>
      <c r="F43" s="122">
        <v>2</v>
      </c>
      <c r="G43" s="122">
        <v>0</v>
      </c>
      <c r="H43" s="122">
        <v>0</v>
      </c>
      <c r="I43" s="97" t="s">
        <v>107</v>
      </c>
      <c r="J43" s="347"/>
      <c r="K43" s="347"/>
      <c r="L43" s="347"/>
      <c r="M43" s="347"/>
      <c r="N43" s="347"/>
      <c r="O43" s="347"/>
      <c r="P43" s="347"/>
      <c r="Q43" s="347"/>
      <c r="R43" s="347"/>
    </row>
    <row r="44" spans="1:18" s="2" customFormat="1" x14ac:dyDescent="0.2">
      <c r="A44" s="36"/>
      <c r="B44" s="122"/>
      <c r="C44" s="62"/>
      <c r="D44" s="273"/>
      <c r="E44" s="122"/>
      <c r="F44" s="122"/>
      <c r="G44" s="122"/>
      <c r="H44" s="122"/>
      <c r="I44" s="97" t="s">
        <v>108</v>
      </c>
      <c r="J44" s="335"/>
      <c r="K44" s="335"/>
      <c r="L44" s="335"/>
      <c r="M44" s="335"/>
      <c r="N44" s="335"/>
      <c r="O44" s="335"/>
      <c r="P44" s="335"/>
      <c r="Q44" s="335"/>
      <c r="R44" s="335"/>
    </row>
    <row r="46" spans="1:18" x14ac:dyDescent="0.2">
      <c r="A46" s="61" t="s">
        <v>374</v>
      </c>
    </row>
    <row r="47" spans="1:18" ht="16.5" customHeight="1" x14ac:dyDescent="0.2">
      <c r="A47" s="408" t="s">
        <v>0</v>
      </c>
      <c r="B47" s="408" t="s">
        <v>29</v>
      </c>
      <c r="C47" s="408" t="s">
        <v>12</v>
      </c>
      <c r="D47" s="408" t="s">
        <v>77</v>
      </c>
      <c r="E47" s="408" t="s">
        <v>2</v>
      </c>
      <c r="F47" s="408" t="s">
        <v>3</v>
      </c>
      <c r="G47" s="408" t="s">
        <v>4</v>
      </c>
      <c r="H47" s="408" t="s">
        <v>22</v>
      </c>
      <c r="I47" s="454" t="s">
        <v>96</v>
      </c>
      <c r="J47" s="454" t="s">
        <v>97</v>
      </c>
      <c r="K47" s="454"/>
      <c r="L47" s="454"/>
      <c r="M47" s="454"/>
      <c r="N47" s="454"/>
      <c r="O47" s="454"/>
      <c r="P47" s="454"/>
      <c r="Q47" s="454"/>
      <c r="R47" s="454"/>
    </row>
    <row r="48" spans="1:18" s="2" customFormat="1" ht="49.5" x14ac:dyDescent="0.2">
      <c r="A48" s="408"/>
      <c r="B48" s="408"/>
      <c r="C48" s="408"/>
      <c r="D48" s="408"/>
      <c r="E48" s="408"/>
      <c r="F48" s="408"/>
      <c r="G48" s="408"/>
      <c r="H48" s="408"/>
      <c r="I48" s="454"/>
      <c r="J48" s="333" t="s">
        <v>98</v>
      </c>
      <c r="K48" s="333" t="s">
        <v>99</v>
      </c>
      <c r="L48" s="333" t="s">
        <v>100</v>
      </c>
      <c r="M48" s="333" t="s">
        <v>101</v>
      </c>
      <c r="N48" s="333" t="s">
        <v>102</v>
      </c>
      <c r="O48" s="333" t="s">
        <v>103</v>
      </c>
      <c r="P48" s="333" t="s">
        <v>104</v>
      </c>
      <c r="Q48" s="333" t="s">
        <v>105</v>
      </c>
      <c r="R48" s="333" t="s">
        <v>106</v>
      </c>
    </row>
    <row r="49" spans="1:18" x14ac:dyDescent="0.2">
      <c r="A49" s="134">
        <v>1</v>
      </c>
      <c r="B49" s="133" t="s">
        <v>1172</v>
      </c>
      <c r="C49" s="114" t="s">
        <v>1173</v>
      </c>
      <c r="D49" s="274" t="s">
        <v>1174</v>
      </c>
      <c r="E49" s="134">
        <v>2</v>
      </c>
      <c r="F49" s="133">
        <v>1</v>
      </c>
      <c r="G49" s="275">
        <v>1</v>
      </c>
      <c r="H49" s="275">
        <v>0</v>
      </c>
      <c r="I49" s="97" t="s">
        <v>107</v>
      </c>
      <c r="J49" s="347"/>
      <c r="K49" s="347"/>
      <c r="L49" s="347"/>
      <c r="M49" s="347"/>
      <c r="N49" s="347"/>
      <c r="O49" s="347"/>
      <c r="P49" s="347"/>
      <c r="Q49" s="347"/>
      <c r="R49" s="347"/>
    </row>
    <row r="50" spans="1:18" s="2" customFormat="1" x14ac:dyDescent="0.2">
      <c r="A50" s="134"/>
      <c r="B50" s="133"/>
      <c r="C50" s="114"/>
      <c r="D50" s="274"/>
      <c r="E50" s="134"/>
      <c r="F50" s="133"/>
      <c r="G50" s="275"/>
      <c r="H50" s="275"/>
      <c r="I50" s="97" t="s">
        <v>108</v>
      </c>
      <c r="J50" s="344"/>
      <c r="K50" s="344"/>
      <c r="L50" s="344"/>
      <c r="M50" s="344"/>
      <c r="N50" s="344"/>
      <c r="O50" s="344"/>
      <c r="P50" s="344"/>
      <c r="Q50" s="344"/>
      <c r="R50" s="344"/>
    </row>
    <row r="51" spans="1:18" x14ac:dyDescent="0.2">
      <c r="A51" s="134">
        <v>2</v>
      </c>
      <c r="B51" s="134" t="s">
        <v>1175</v>
      </c>
      <c r="C51" s="135" t="s">
        <v>48</v>
      </c>
      <c r="D51" s="38" t="s">
        <v>216</v>
      </c>
      <c r="E51" s="134">
        <v>2</v>
      </c>
      <c r="F51" s="133">
        <v>1</v>
      </c>
      <c r="G51" s="275">
        <v>1</v>
      </c>
      <c r="H51" s="275">
        <v>0</v>
      </c>
      <c r="I51" s="97" t="s">
        <v>107</v>
      </c>
      <c r="J51" s="347"/>
      <c r="K51" s="347"/>
      <c r="L51" s="347"/>
      <c r="M51" s="347"/>
      <c r="N51" s="347"/>
      <c r="O51" s="347"/>
      <c r="P51" s="347"/>
      <c r="Q51" s="347"/>
      <c r="R51" s="347"/>
    </row>
    <row r="52" spans="1:18" s="2" customFormat="1" x14ac:dyDescent="0.2">
      <c r="A52" s="134"/>
      <c r="B52" s="134"/>
      <c r="C52" s="135"/>
      <c r="D52" s="38"/>
      <c r="E52" s="134"/>
      <c r="F52" s="133"/>
      <c r="G52" s="275"/>
      <c r="H52" s="275"/>
      <c r="I52" s="97" t="s">
        <v>108</v>
      </c>
      <c r="J52" s="344"/>
      <c r="K52" s="344"/>
      <c r="L52" s="344"/>
      <c r="M52" s="344"/>
      <c r="N52" s="344"/>
      <c r="O52" s="344"/>
      <c r="P52" s="344"/>
      <c r="Q52" s="344"/>
      <c r="R52" s="344"/>
    </row>
    <row r="53" spans="1:18" x14ac:dyDescent="0.2">
      <c r="A53" s="134">
        <v>3</v>
      </c>
      <c r="B53" s="134" t="s">
        <v>1176</v>
      </c>
      <c r="C53" s="135" t="s">
        <v>1177</v>
      </c>
      <c r="D53" s="274" t="s">
        <v>216</v>
      </c>
      <c r="E53" s="133">
        <v>2</v>
      </c>
      <c r="F53" s="133">
        <v>2</v>
      </c>
      <c r="G53" s="275">
        <v>0</v>
      </c>
      <c r="H53" s="275">
        <v>0</v>
      </c>
      <c r="I53" s="97" t="s">
        <v>107</v>
      </c>
      <c r="J53" s="347"/>
      <c r="K53" s="347"/>
      <c r="L53" s="347"/>
      <c r="M53" s="347"/>
      <c r="N53" s="347"/>
      <c r="O53" s="347"/>
      <c r="P53" s="347"/>
      <c r="Q53" s="347"/>
      <c r="R53" s="347"/>
    </row>
    <row r="54" spans="1:18" s="2" customFormat="1" x14ac:dyDescent="0.2">
      <c r="A54" s="134"/>
      <c r="B54" s="134"/>
      <c r="C54" s="135"/>
      <c r="D54" s="274"/>
      <c r="E54" s="133"/>
      <c r="F54" s="133"/>
      <c r="G54" s="275"/>
      <c r="H54" s="275"/>
      <c r="I54" s="97" t="s">
        <v>108</v>
      </c>
      <c r="J54" s="344"/>
      <c r="K54" s="344"/>
      <c r="L54" s="344"/>
      <c r="M54" s="344"/>
      <c r="N54" s="344"/>
      <c r="O54" s="344"/>
      <c r="P54" s="344"/>
      <c r="Q54" s="344"/>
      <c r="R54" s="344"/>
    </row>
    <row r="55" spans="1:18" x14ac:dyDescent="0.2">
      <c r="A55" s="134">
        <v>4</v>
      </c>
      <c r="B55" s="133" t="s">
        <v>1178</v>
      </c>
      <c r="C55" s="114" t="s">
        <v>1179</v>
      </c>
      <c r="D55" s="271" t="s">
        <v>1180</v>
      </c>
      <c r="E55" s="133">
        <v>3</v>
      </c>
      <c r="F55" s="133">
        <v>1</v>
      </c>
      <c r="G55" s="133">
        <v>2</v>
      </c>
      <c r="H55" s="275">
        <v>0</v>
      </c>
      <c r="I55" s="97" t="s">
        <v>107</v>
      </c>
      <c r="J55" s="351"/>
      <c r="K55" s="344" t="s">
        <v>1544</v>
      </c>
      <c r="L55" s="344" t="s">
        <v>1544</v>
      </c>
      <c r="M55" s="351"/>
      <c r="N55" s="344">
        <v>9</v>
      </c>
      <c r="O55" s="344">
        <v>3</v>
      </c>
      <c r="P55" s="351"/>
      <c r="Q55" s="344">
        <v>1</v>
      </c>
      <c r="R55" s="344">
        <v>5</v>
      </c>
    </row>
    <row r="56" spans="1:18" s="2" customFormat="1" x14ac:dyDescent="0.2">
      <c r="A56" s="134"/>
      <c r="B56" s="133"/>
      <c r="C56" s="114"/>
      <c r="D56" s="271"/>
      <c r="E56" s="133"/>
      <c r="F56" s="133"/>
      <c r="G56" s="133"/>
      <c r="H56" s="275"/>
      <c r="I56" s="97" t="s">
        <v>108</v>
      </c>
      <c r="J56" s="351"/>
      <c r="K56" s="344" t="s">
        <v>1544</v>
      </c>
      <c r="L56" s="344" t="s">
        <v>1544</v>
      </c>
      <c r="M56" s="351"/>
      <c r="N56" s="344">
        <v>9</v>
      </c>
      <c r="O56" s="344">
        <v>3</v>
      </c>
      <c r="P56" s="351"/>
      <c r="Q56" s="344">
        <v>1</v>
      </c>
      <c r="R56" s="344">
        <v>5</v>
      </c>
    </row>
    <row r="57" spans="1:18" x14ac:dyDescent="0.2">
      <c r="A57" s="134">
        <v>5</v>
      </c>
      <c r="B57" s="134" t="s">
        <v>1181</v>
      </c>
      <c r="C57" s="117" t="s">
        <v>1182</v>
      </c>
      <c r="D57" s="276" t="s">
        <v>1183</v>
      </c>
      <c r="E57" s="133">
        <v>3</v>
      </c>
      <c r="F57" s="133">
        <v>1</v>
      </c>
      <c r="G57" s="133">
        <v>2</v>
      </c>
      <c r="H57" s="275">
        <v>0</v>
      </c>
      <c r="I57" s="97" t="s">
        <v>107</v>
      </c>
      <c r="J57" s="351"/>
      <c r="K57" s="351"/>
      <c r="L57" s="344" t="s">
        <v>1544</v>
      </c>
      <c r="M57" s="344" t="s">
        <v>1544</v>
      </c>
      <c r="N57" s="344">
        <v>17</v>
      </c>
      <c r="O57" s="344">
        <v>1</v>
      </c>
      <c r="P57" s="351"/>
      <c r="Q57" s="351"/>
      <c r="R57" s="344">
        <v>1</v>
      </c>
    </row>
    <row r="58" spans="1:18" s="2" customFormat="1" x14ac:dyDescent="0.2">
      <c r="A58" s="134"/>
      <c r="B58" s="134"/>
      <c r="C58" s="117"/>
      <c r="D58" s="276"/>
      <c r="E58" s="133"/>
      <c r="F58" s="133"/>
      <c r="G58" s="133"/>
      <c r="H58" s="275"/>
      <c r="I58" s="97" t="s">
        <v>108</v>
      </c>
      <c r="J58" s="351"/>
      <c r="K58" s="351"/>
      <c r="L58" s="344" t="s">
        <v>1544</v>
      </c>
      <c r="M58" s="344" t="s">
        <v>1544</v>
      </c>
      <c r="N58" s="344">
        <v>17</v>
      </c>
      <c r="O58" s="344">
        <v>1</v>
      </c>
      <c r="P58" s="351"/>
      <c r="Q58" s="351"/>
      <c r="R58" s="344">
        <v>1</v>
      </c>
    </row>
    <row r="59" spans="1:18" ht="33" x14ac:dyDescent="0.2">
      <c r="A59" s="134">
        <v>6</v>
      </c>
      <c r="B59" s="134" t="s">
        <v>1184</v>
      </c>
      <c r="C59" s="117" t="s">
        <v>1185</v>
      </c>
      <c r="D59" s="274" t="s">
        <v>218</v>
      </c>
      <c r="E59" s="133">
        <v>3</v>
      </c>
      <c r="F59" s="133">
        <v>1</v>
      </c>
      <c r="G59" s="275">
        <v>2</v>
      </c>
      <c r="H59" s="275">
        <v>0</v>
      </c>
      <c r="I59" s="97" t="s">
        <v>107</v>
      </c>
      <c r="J59" s="351"/>
      <c r="K59" s="351"/>
      <c r="L59" s="351"/>
      <c r="M59" s="351"/>
      <c r="N59" s="344">
        <v>2</v>
      </c>
      <c r="O59" s="344">
        <v>2</v>
      </c>
      <c r="P59" s="351"/>
      <c r="Q59" s="351"/>
      <c r="R59" s="351"/>
    </row>
    <row r="60" spans="1:18" s="2" customFormat="1" x14ac:dyDescent="0.2">
      <c r="A60" s="134"/>
      <c r="B60" s="134"/>
      <c r="C60" s="117"/>
      <c r="D60" s="274"/>
      <c r="E60" s="133"/>
      <c r="F60" s="133"/>
      <c r="G60" s="275"/>
      <c r="H60" s="275"/>
      <c r="I60" s="97" t="s">
        <v>108</v>
      </c>
      <c r="J60" s="351"/>
      <c r="K60" s="351"/>
      <c r="L60" s="351"/>
      <c r="M60" s="351"/>
      <c r="N60" s="344">
        <v>2</v>
      </c>
      <c r="O60" s="344">
        <v>2</v>
      </c>
      <c r="P60" s="351"/>
      <c r="Q60" s="351"/>
      <c r="R60" s="351"/>
    </row>
    <row r="61" spans="1:18" x14ac:dyDescent="0.2">
      <c r="A61" s="134">
        <v>7</v>
      </c>
      <c r="B61" s="133" t="s">
        <v>1186</v>
      </c>
      <c r="C61" s="114" t="s">
        <v>1187</v>
      </c>
      <c r="D61" s="274" t="s">
        <v>219</v>
      </c>
      <c r="E61" s="134">
        <v>3</v>
      </c>
      <c r="F61" s="133">
        <v>1</v>
      </c>
      <c r="G61" s="133">
        <v>2</v>
      </c>
      <c r="H61" s="275">
        <v>0</v>
      </c>
      <c r="I61" s="97" t="s">
        <v>107</v>
      </c>
      <c r="J61" s="347"/>
      <c r="K61" s="347"/>
      <c r="L61" s="347"/>
      <c r="M61" s="347"/>
      <c r="N61" s="347"/>
      <c r="O61" s="335">
        <v>2</v>
      </c>
      <c r="P61" s="347"/>
      <c r="Q61" s="347"/>
      <c r="R61" s="347"/>
    </row>
    <row r="62" spans="1:18" s="2" customFormat="1" x14ac:dyDescent="0.2">
      <c r="A62" s="134"/>
      <c r="B62" s="133"/>
      <c r="C62" s="114"/>
      <c r="D62" s="274"/>
      <c r="E62" s="134"/>
      <c r="F62" s="133"/>
      <c r="G62" s="133"/>
      <c r="H62" s="275"/>
      <c r="I62" s="97" t="s">
        <v>108</v>
      </c>
      <c r="J62" s="335"/>
      <c r="K62" s="335"/>
      <c r="L62" s="335"/>
      <c r="M62" s="335"/>
      <c r="N62" s="335"/>
      <c r="O62" s="335">
        <v>2</v>
      </c>
      <c r="P62" s="335"/>
      <c r="Q62" s="335"/>
      <c r="R62" s="335"/>
    </row>
    <row r="63" spans="1:18" x14ac:dyDescent="0.2">
      <c r="A63" s="134">
        <v>8</v>
      </c>
      <c r="B63" s="133" t="s">
        <v>1188</v>
      </c>
      <c r="C63" s="114" t="s">
        <v>1189</v>
      </c>
      <c r="D63" s="274" t="s">
        <v>1174</v>
      </c>
      <c r="E63" s="133">
        <v>2</v>
      </c>
      <c r="F63" s="133">
        <v>2</v>
      </c>
      <c r="G63" s="133">
        <v>0</v>
      </c>
      <c r="H63" s="275">
        <v>0</v>
      </c>
      <c r="I63" s="97" t="s">
        <v>107</v>
      </c>
      <c r="J63" s="347"/>
      <c r="K63" s="347"/>
      <c r="L63" s="347"/>
      <c r="M63" s="347"/>
      <c r="N63" s="347"/>
      <c r="O63" s="347"/>
      <c r="P63" s="347"/>
      <c r="Q63" s="347"/>
      <c r="R63" s="347"/>
    </row>
    <row r="64" spans="1:18" x14ac:dyDescent="0.2">
      <c r="A64" s="47"/>
      <c r="B64" s="47"/>
      <c r="C64" s="47"/>
      <c r="D64" s="47"/>
      <c r="E64" s="47"/>
      <c r="F64" s="47"/>
      <c r="G64" s="47"/>
      <c r="H64" s="47"/>
      <c r="I64" s="97" t="s">
        <v>108</v>
      </c>
      <c r="J64" s="335"/>
      <c r="K64" s="335"/>
      <c r="L64" s="335"/>
      <c r="M64" s="335"/>
      <c r="N64" s="335"/>
      <c r="O64" s="335"/>
      <c r="P64" s="335"/>
      <c r="Q64" s="335"/>
      <c r="R64" s="335"/>
    </row>
  </sheetData>
  <mergeCells count="33">
    <mergeCell ref="A3:R3"/>
    <mergeCell ref="A2:R2"/>
    <mergeCell ref="A1:R1"/>
    <mergeCell ref="E47:E48"/>
    <mergeCell ref="F47:F48"/>
    <mergeCell ref="G47:G48"/>
    <mergeCell ref="H47:H48"/>
    <mergeCell ref="I47:I48"/>
    <mergeCell ref="J47:R47"/>
    <mergeCell ref="F27:F28"/>
    <mergeCell ref="G27:G28"/>
    <mergeCell ref="H27:H28"/>
    <mergeCell ref="I27:I28"/>
    <mergeCell ref="J27:R27"/>
    <mergeCell ref="A47:A48"/>
    <mergeCell ref="B47:B48"/>
    <mergeCell ref="C47:C48"/>
    <mergeCell ref="D47:D48"/>
    <mergeCell ref="E5:E6"/>
    <mergeCell ref="F5:F6"/>
    <mergeCell ref="G5:G6"/>
    <mergeCell ref="A27:A28"/>
    <mergeCell ref="B27:B28"/>
    <mergeCell ref="C27:C28"/>
    <mergeCell ref="D27:D28"/>
    <mergeCell ref="E27:E28"/>
    <mergeCell ref="I5:I6"/>
    <mergeCell ref="J5:R5"/>
    <mergeCell ref="A5:A6"/>
    <mergeCell ref="B5:B6"/>
    <mergeCell ref="C5:C6"/>
    <mergeCell ref="D5:D6"/>
    <mergeCell ref="H5:H6"/>
  </mergeCells>
  <pageMargins left="0.4" right="0.27559055118110237" top="0.39370078740157483" bottom="0.35433070866141736" header="0.31496062992125984" footer="0.31496062992125984"/>
  <pageSetup paperSize="9" scale="70" orientation="landscape" verticalDpi="0" r:id="rId1"/>
  <rowBreaks count="1" manualBreakCount="1">
    <brk id="4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3"/>
  <sheetViews>
    <sheetView zoomScale="80" zoomScaleNormal="80" workbookViewId="0">
      <selection activeCell="H11" sqref="H11"/>
    </sheetView>
  </sheetViews>
  <sheetFormatPr defaultRowHeight="16.5" x14ac:dyDescent="0.2"/>
  <cols>
    <col min="1" max="1" width="5.125" style="83" customWidth="1"/>
    <col min="2" max="2" width="26.875" style="190" customWidth="1"/>
    <col min="3" max="3" width="20.625" style="190" customWidth="1"/>
    <col min="4" max="5" width="6.375" style="169" customWidth="1"/>
    <col min="6" max="6" width="6.125" bestFit="1" customWidth="1"/>
    <col min="7" max="8" width="13.25" style="26" customWidth="1"/>
    <col min="9" max="15" width="9" style="26"/>
  </cols>
  <sheetData>
    <row r="1" spans="1:17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29"/>
      <c r="Q1" s="29"/>
    </row>
    <row r="2" spans="1:17" x14ac:dyDescent="0.2">
      <c r="A2" s="463" t="s">
        <v>223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29"/>
      <c r="Q2" s="29"/>
    </row>
    <row r="3" spans="1:17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9"/>
      <c r="Q3" s="29"/>
    </row>
    <row r="5" spans="1:17" x14ac:dyDescent="0.2">
      <c r="A5" s="419" t="s">
        <v>0</v>
      </c>
      <c r="B5" s="419" t="s">
        <v>1218</v>
      </c>
      <c r="C5" s="419" t="s">
        <v>1051</v>
      </c>
      <c r="D5" s="419" t="s">
        <v>2</v>
      </c>
      <c r="E5" s="419" t="s">
        <v>1190</v>
      </c>
      <c r="F5" s="469" t="s">
        <v>96</v>
      </c>
      <c r="G5" s="469" t="s">
        <v>97</v>
      </c>
      <c r="H5" s="469"/>
      <c r="I5" s="469"/>
      <c r="J5" s="469"/>
      <c r="K5" s="469"/>
      <c r="L5" s="469"/>
      <c r="M5" s="469"/>
      <c r="N5" s="469"/>
      <c r="O5" s="469"/>
    </row>
    <row r="6" spans="1:17" s="2" customFormat="1" ht="49.5" x14ac:dyDescent="0.2">
      <c r="A6" s="419"/>
      <c r="B6" s="419"/>
      <c r="C6" s="419"/>
      <c r="D6" s="419"/>
      <c r="E6" s="419"/>
      <c r="F6" s="469"/>
      <c r="G6" s="333" t="s">
        <v>98</v>
      </c>
      <c r="H6" s="333" t="s">
        <v>99</v>
      </c>
      <c r="I6" s="334" t="s">
        <v>100</v>
      </c>
      <c r="J6" s="334" t="s">
        <v>101</v>
      </c>
      <c r="K6" s="334" t="s">
        <v>102</v>
      </c>
      <c r="L6" s="334" t="s">
        <v>103</v>
      </c>
      <c r="M6" s="333" t="s">
        <v>104</v>
      </c>
      <c r="N6" s="333" t="s">
        <v>105</v>
      </c>
      <c r="O6" s="334" t="s">
        <v>106</v>
      </c>
    </row>
    <row r="7" spans="1:17" x14ac:dyDescent="0.2">
      <c r="A7" s="281">
        <v>1</v>
      </c>
      <c r="B7" s="282" t="s">
        <v>1191</v>
      </c>
      <c r="C7" s="282" t="s">
        <v>1192</v>
      </c>
      <c r="D7" s="281">
        <v>9</v>
      </c>
      <c r="E7" s="281">
        <v>9</v>
      </c>
      <c r="F7" s="281" t="s">
        <v>1193</v>
      </c>
      <c r="G7" s="349"/>
      <c r="H7" s="349"/>
      <c r="I7" s="335" t="s">
        <v>1544</v>
      </c>
      <c r="J7" s="349"/>
      <c r="K7" s="335">
        <v>7</v>
      </c>
      <c r="L7" s="335">
        <v>1</v>
      </c>
      <c r="M7" s="349"/>
      <c r="N7" s="349"/>
      <c r="O7" s="335">
        <v>1</v>
      </c>
    </row>
    <row r="8" spans="1:17" x14ac:dyDescent="0.2">
      <c r="A8" s="281">
        <v>2</v>
      </c>
      <c r="B8" s="282" t="s">
        <v>1194</v>
      </c>
      <c r="C8" s="282" t="s">
        <v>94</v>
      </c>
      <c r="D8" s="281">
        <v>2</v>
      </c>
      <c r="E8" s="538">
        <v>6</v>
      </c>
      <c r="F8" s="281" t="s">
        <v>1195</v>
      </c>
      <c r="G8" s="349"/>
      <c r="H8" s="335" t="s">
        <v>1544</v>
      </c>
      <c r="I8" s="335" t="s">
        <v>1544</v>
      </c>
      <c r="J8" s="349"/>
      <c r="K8" s="335">
        <v>11</v>
      </c>
      <c r="L8" s="335">
        <v>5</v>
      </c>
      <c r="M8" s="349"/>
      <c r="N8" s="349"/>
      <c r="O8" s="335">
        <v>3</v>
      </c>
    </row>
    <row r="9" spans="1:17" x14ac:dyDescent="0.2">
      <c r="A9" s="281"/>
      <c r="B9" s="282"/>
      <c r="C9" s="282" t="s">
        <v>94</v>
      </c>
      <c r="D9" s="281">
        <v>2</v>
      </c>
      <c r="E9" s="538"/>
      <c r="F9" s="281" t="s">
        <v>1196</v>
      </c>
      <c r="G9" s="349"/>
      <c r="H9" s="335" t="s">
        <v>1544</v>
      </c>
      <c r="I9" s="335" t="s">
        <v>1544</v>
      </c>
      <c r="J9" s="349"/>
      <c r="K9" s="335">
        <v>11</v>
      </c>
      <c r="L9" s="335">
        <v>5</v>
      </c>
      <c r="M9" s="349"/>
      <c r="N9" s="349"/>
      <c r="O9" s="335">
        <v>3</v>
      </c>
    </row>
    <row r="10" spans="1:17" ht="33" x14ac:dyDescent="0.2">
      <c r="A10" s="281"/>
      <c r="B10" s="282"/>
      <c r="C10" s="282" t="s">
        <v>1197</v>
      </c>
      <c r="D10" s="281">
        <v>2</v>
      </c>
      <c r="E10" s="538"/>
      <c r="F10" s="281" t="s">
        <v>1198</v>
      </c>
      <c r="G10" s="349"/>
      <c r="H10" s="335" t="s">
        <v>1544</v>
      </c>
      <c r="I10" s="335" t="s">
        <v>1544</v>
      </c>
      <c r="J10" s="349"/>
      <c r="K10" s="335">
        <v>10</v>
      </c>
      <c r="L10" s="335">
        <v>5</v>
      </c>
      <c r="M10" s="349"/>
      <c r="N10" s="335">
        <v>4</v>
      </c>
      <c r="O10" s="335">
        <v>5</v>
      </c>
    </row>
    <row r="11" spans="1:17" x14ac:dyDescent="0.2">
      <c r="A11" s="281">
        <v>3</v>
      </c>
      <c r="B11" s="282" t="s">
        <v>1147</v>
      </c>
      <c r="C11" s="282" t="s">
        <v>1199</v>
      </c>
      <c r="D11" s="281">
        <v>2</v>
      </c>
      <c r="E11" s="538">
        <v>4</v>
      </c>
      <c r="F11" s="281" t="s">
        <v>1200</v>
      </c>
      <c r="G11" s="347"/>
      <c r="H11" s="347"/>
      <c r="I11" s="347"/>
      <c r="J11" s="347"/>
      <c r="K11" s="347"/>
      <c r="L11" s="335">
        <v>2</v>
      </c>
      <c r="M11" s="347"/>
      <c r="N11" s="347"/>
      <c r="O11" s="347"/>
    </row>
    <row r="12" spans="1:17" x14ac:dyDescent="0.2">
      <c r="A12" s="281"/>
      <c r="B12" s="282"/>
      <c r="C12" s="282" t="s">
        <v>1199</v>
      </c>
      <c r="D12" s="281">
        <v>2</v>
      </c>
      <c r="E12" s="538"/>
      <c r="F12" s="281" t="s">
        <v>1201</v>
      </c>
      <c r="G12" s="335"/>
      <c r="H12" s="335"/>
      <c r="I12" s="335"/>
      <c r="J12" s="335"/>
      <c r="K12" s="335"/>
      <c r="L12" s="335">
        <v>2</v>
      </c>
      <c r="M12" s="335"/>
      <c r="N12" s="335"/>
      <c r="O12" s="335"/>
    </row>
    <row r="13" spans="1:17" ht="33" x14ac:dyDescent="0.2">
      <c r="A13" s="281">
        <v>4</v>
      </c>
      <c r="B13" s="282" t="s">
        <v>1202</v>
      </c>
      <c r="C13" s="127" t="s">
        <v>1203</v>
      </c>
      <c r="D13" s="281">
        <v>2</v>
      </c>
      <c r="E13" s="538">
        <v>4</v>
      </c>
      <c r="F13" s="281" t="s">
        <v>1193</v>
      </c>
      <c r="G13" s="347"/>
      <c r="H13" s="347"/>
      <c r="I13" s="347"/>
      <c r="J13" s="347"/>
      <c r="K13" s="347"/>
      <c r="L13" s="347"/>
      <c r="M13" s="347"/>
      <c r="N13" s="347"/>
      <c r="O13" s="347"/>
    </row>
    <row r="14" spans="1:17" ht="33" x14ac:dyDescent="0.2">
      <c r="A14" s="281"/>
      <c r="B14" s="282"/>
      <c r="C14" s="127" t="s">
        <v>1203</v>
      </c>
      <c r="D14" s="281">
        <v>2</v>
      </c>
      <c r="E14" s="538"/>
      <c r="F14" s="281" t="s">
        <v>1198</v>
      </c>
      <c r="G14" s="335"/>
      <c r="H14" s="335"/>
      <c r="I14" s="335"/>
      <c r="J14" s="335"/>
      <c r="K14" s="335"/>
      <c r="L14" s="335"/>
      <c r="M14" s="335"/>
      <c r="N14" s="335"/>
      <c r="O14" s="335"/>
    </row>
    <row r="15" spans="1:17" x14ac:dyDescent="0.2">
      <c r="A15" s="281">
        <v>5</v>
      </c>
      <c r="B15" s="282" t="s">
        <v>91</v>
      </c>
      <c r="C15" s="282" t="s">
        <v>89</v>
      </c>
      <c r="D15" s="281">
        <v>2</v>
      </c>
      <c r="E15" s="538">
        <v>8</v>
      </c>
      <c r="F15" s="281" t="s">
        <v>1195</v>
      </c>
      <c r="G15" s="347"/>
      <c r="H15" s="347"/>
      <c r="I15" s="347"/>
      <c r="J15" s="347"/>
      <c r="K15" s="347"/>
      <c r="L15" s="347"/>
      <c r="M15" s="347"/>
      <c r="N15" s="347"/>
      <c r="O15" s="347"/>
    </row>
    <row r="16" spans="1:17" x14ac:dyDescent="0.2">
      <c r="A16" s="281"/>
      <c r="B16" s="282"/>
      <c r="C16" s="282" t="s">
        <v>89</v>
      </c>
      <c r="D16" s="281">
        <v>2</v>
      </c>
      <c r="E16" s="538"/>
      <c r="F16" s="281" t="s">
        <v>1196</v>
      </c>
      <c r="G16" s="335"/>
      <c r="H16" s="335"/>
      <c r="I16" s="335"/>
      <c r="J16" s="335"/>
      <c r="K16" s="335"/>
      <c r="L16" s="335"/>
      <c r="M16" s="335"/>
      <c r="N16" s="335"/>
      <c r="O16" s="335"/>
    </row>
    <row r="17" spans="1:16" ht="33" x14ac:dyDescent="0.2">
      <c r="A17" s="281"/>
      <c r="B17" s="282"/>
      <c r="C17" s="282" t="s">
        <v>1204</v>
      </c>
      <c r="D17" s="281">
        <v>2</v>
      </c>
      <c r="E17" s="538"/>
      <c r="F17" s="281" t="s">
        <v>1195</v>
      </c>
      <c r="G17" s="347"/>
      <c r="H17" s="347"/>
      <c r="I17" s="347"/>
      <c r="J17" s="347"/>
      <c r="K17" s="347"/>
      <c r="L17" s="347"/>
      <c r="M17" s="347"/>
      <c r="N17" s="347"/>
      <c r="O17" s="347"/>
    </row>
    <row r="18" spans="1:16" ht="33" x14ac:dyDescent="0.2">
      <c r="A18" s="281"/>
      <c r="B18" s="282"/>
      <c r="C18" s="282" t="s">
        <v>1204</v>
      </c>
      <c r="D18" s="281">
        <v>2</v>
      </c>
      <c r="E18" s="538"/>
      <c r="F18" s="281" t="s">
        <v>1196</v>
      </c>
      <c r="G18" s="335"/>
      <c r="H18" s="335"/>
      <c r="I18" s="335"/>
      <c r="J18" s="335"/>
      <c r="K18" s="335"/>
      <c r="L18" s="335"/>
      <c r="M18" s="335"/>
      <c r="N18" s="335"/>
      <c r="O18" s="335"/>
    </row>
    <row r="19" spans="1:16" x14ac:dyDescent="0.2">
      <c r="A19" s="281">
        <v>6</v>
      </c>
      <c r="B19" s="282" t="s">
        <v>1205</v>
      </c>
      <c r="C19" s="282" t="s">
        <v>1206</v>
      </c>
      <c r="D19" s="281">
        <v>9</v>
      </c>
      <c r="E19" s="538">
        <v>11</v>
      </c>
      <c r="F19" s="281" t="s">
        <v>1200</v>
      </c>
      <c r="G19" s="335"/>
      <c r="H19" s="335"/>
      <c r="I19" s="335"/>
      <c r="J19" s="335"/>
      <c r="K19" s="335"/>
      <c r="L19" s="335"/>
      <c r="M19" s="335"/>
      <c r="N19" s="335"/>
      <c r="O19" s="335"/>
    </row>
    <row r="20" spans="1:16" ht="33" x14ac:dyDescent="0.2">
      <c r="A20" s="281"/>
      <c r="B20" s="282"/>
      <c r="C20" s="282" t="s">
        <v>1207</v>
      </c>
      <c r="D20" s="281">
        <v>2</v>
      </c>
      <c r="E20" s="538"/>
      <c r="F20" s="281" t="s">
        <v>1200</v>
      </c>
      <c r="G20" s="347"/>
      <c r="H20" s="347"/>
      <c r="I20" s="347"/>
      <c r="J20" s="347"/>
      <c r="K20" s="347"/>
      <c r="L20" s="347"/>
      <c r="M20" s="347"/>
      <c r="N20" s="347"/>
      <c r="O20" s="347"/>
      <c r="P20" s="2"/>
    </row>
    <row r="21" spans="1:16" x14ac:dyDescent="0.2">
      <c r="A21" s="281">
        <v>7</v>
      </c>
      <c r="B21" s="282" t="s">
        <v>1208</v>
      </c>
      <c r="C21" s="282" t="s">
        <v>1209</v>
      </c>
      <c r="D21" s="281">
        <v>2</v>
      </c>
      <c r="E21" s="538">
        <v>4</v>
      </c>
      <c r="F21" s="281" t="s">
        <v>1195</v>
      </c>
      <c r="G21" s="347"/>
      <c r="H21" s="347"/>
      <c r="I21" s="347"/>
      <c r="J21" s="347"/>
      <c r="K21" s="347"/>
      <c r="L21" s="335">
        <v>2</v>
      </c>
      <c r="M21" s="347"/>
      <c r="N21" s="347"/>
      <c r="O21" s="347"/>
    </row>
    <row r="22" spans="1:16" x14ac:dyDescent="0.2">
      <c r="A22" s="281"/>
      <c r="B22" s="282"/>
      <c r="C22" s="282" t="s">
        <v>1209</v>
      </c>
      <c r="D22" s="281">
        <v>2</v>
      </c>
      <c r="E22" s="538"/>
      <c r="F22" s="281" t="s">
        <v>1196</v>
      </c>
      <c r="G22" s="335"/>
      <c r="H22" s="335"/>
      <c r="I22" s="335"/>
      <c r="J22" s="335"/>
      <c r="K22" s="335"/>
      <c r="L22" s="335">
        <v>2</v>
      </c>
      <c r="M22" s="335"/>
      <c r="N22" s="335"/>
      <c r="O22" s="335"/>
    </row>
    <row r="23" spans="1:16" x14ac:dyDescent="0.2">
      <c r="A23" s="281">
        <v>8</v>
      </c>
      <c r="B23" s="282" t="s">
        <v>221</v>
      </c>
      <c r="C23" s="282" t="s">
        <v>1210</v>
      </c>
      <c r="D23" s="281">
        <v>4</v>
      </c>
      <c r="E23" s="538">
        <v>8</v>
      </c>
      <c r="F23" s="281" t="s">
        <v>1193</v>
      </c>
      <c r="G23" s="347"/>
      <c r="H23" s="347"/>
      <c r="I23" s="347"/>
      <c r="J23" s="347"/>
      <c r="K23" s="347"/>
      <c r="L23" s="335">
        <v>2</v>
      </c>
      <c r="M23" s="347"/>
      <c r="N23" s="347"/>
      <c r="O23" s="347"/>
    </row>
    <row r="24" spans="1:16" x14ac:dyDescent="0.2">
      <c r="A24" s="281"/>
      <c r="B24" s="282"/>
      <c r="C24" s="282" t="s">
        <v>1210</v>
      </c>
      <c r="D24" s="281">
        <v>4</v>
      </c>
      <c r="E24" s="538"/>
      <c r="F24" s="281" t="s">
        <v>1198</v>
      </c>
      <c r="G24" s="335"/>
      <c r="H24" s="335"/>
      <c r="I24" s="335"/>
      <c r="J24" s="335"/>
      <c r="K24" s="335"/>
      <c r="L24" s="335">
        <v>2</v>
      </c>
      <c r="M24" s="335"/>
      <c r="N24" s="335"/>
      <c r="O24" s="335"/>
    </row>
    <row r="25" spans="1:16" x14ac:dyDescent="0.2">
      <c r="A25" s="281">
        <v>9</v>
      </c>
      <c r="B25" s="282" t="s">
        <v>1211</v>
      </c>
      <c r="C25" s="282" t="s">
        <v>1212</v>
      </c>
      <c r="D25" s="281">
        <v>2</v>
      </c>
      <c r="E25" s="538">
        <v>4</v>
      </c>
      <c r="F25" s="281" t="s">
        <v>1200</v>
      </c>
      <c r="G25" s="349"/>
      <c r="H25" s="335" t="s">
        <v>1544</v>
      </c>
      <c r="I25" s="349"/>
      <c r="J25" s="349"/>
      <c r="K25" s="349"/>
      <c r="L25" s="335">
        <v>1</v>
      </c>
      <c r="M25" s="349"/>
      <c r="N25" s="349"/>
      <c r="O25" s="335">
        <v>2</v>
      </c>
    </row>
    <row r="26" spans="1:16" x14ac:dyDescent="0.2">
      <c r="A26" s="281"/>
      <c r="B26" s="282"/>
      <c r="C26" s="282" t="s">
        <v>1212</v>
      </c>
      <c r="D26" s="281">
        <v>2</v>
      </c>
      <c r="E26" s="538"/>
      <c r="F26" s="281" t="s">
        <v>1201</v>
      </c>
      <c r="G26" s="349"/>
      <c r="H26" s="335" t="s">
        <v>1544</v>
      </c>
      <c r="I26" s="349"/>
      <c r="J26" s="349"/>
      <c r="K26" s="349"/>
      <c r="L26" s="335">
        <v>1</v>
      </c>
      <c r="M26" s="349"/>
      <c r="N26" s="349"/>
      <c r="O26" s="335">
        <v>2</v>
      </c>
    </row>
    <row r="27" spans="1:16" x14ac:dyDescent="0.2">
      <c r="A27" s="281">
        <v>10</v>
      </c>
      <c r="B27" s="282" t="s">
        <v>222</v>
      </c>
      <c r="C27" s="282" t="s">
        <v>1192</v>
      </c>
      <c r="D27" s="281">
        <v>9</v>
      </c>
      <c r="E27" s="281">
        <v>9</v>
      </c>
      <c r="F27" s="281" t="s">
        <v>1198</v>
      </c>
      <c r="G27" s="349"/>
      <c r="H27" s="349"/>
      <c r="I27" s="349"/>
      <c r="J27" s="349"/>
      <c r="K27" s="335">
        <v>13</v>
      </c>
      <c r="L27" s="349"/>
      <c r="M27" s="349"/>
      <c r="N27" s="335">
        <v>1</v>
      </c>
      <c r="O27" s="349"/>
      <c r="P27" s="2"/>
    </row>
    <row r="28" spans="1:16" ht="33" x14ac:dyDescent="0.2">
      <c r="A28" s="281">
        <v>11</v>
      </c>
      <c r="B28" s="282" t="s">
        <v>92</v>
      </c>
      <c r="C28" s="282" t="s">
        <v>1213</v>
      </c>
      <c r="D28" s="281">
        <v>4</v>
      </c>
      <c r="E28" s="538">
        <v>8</v>
      </c>
      <c r="F28" s="281" t="s">
        <v>1200</v>
      </c>
      <c r="G28" s="349"/>
      <c r="H28" s="349"/>
      <c r="I28" s="335" t="s">
        <v>1544</v>
      </c>
      <c r="J28" s="335" t="s">
        <v>1544</v>
      </c>
      <c r="K28" s="335">
        <v>13</v>
      </c>
      <c r="L28" s="335">
        <v>1</v>
      </c>
      <c r="M28" s="349"/>
      <c r="N28" s="349"/>
      <c r="O28" s="335">
        <v>1</v>
      </c>
    </row>
    <row r="29" spans="1:16" ht="33" x14ac:dyDescent="0.2">
      <c r="A29" s="281"/>
      <c r="B29" s="282"/>
      <c r="C29" s="282" t="s">
        <v>1213</v>
      </c>
      <c r="D29" s="281">
        <v>4</v>
      </c>
      <c r="E29" s="538"/>
      <c r="F29" s="281" t="s">
        <v>1201</v>
      </c>
      <c r="G29" s="349"/>
      <c r="H29" s="349"/>
      <c r="I29" s="335" t="s">
        <v>1544</v>
      </c>
      <c r="J29" s="335" t="s">
        <v>1544</v>
      </c>
      <c r="K29" s="335">
        <v>13</v>
      </c>
      <c r="L29" s="335">
        <v>1</v>
      </c>
      <c r="M29" s="349"/>
      <c r="N29" s="349"/>
      <c r="O29" s="335">
        <v>1</v>
      </c>
    </row>
    <row r="30" spans="1:16" ht="33" x14ac:dyDescent="0.2">
      <c r="A30" s="281">
        <v>12</v>
      </c>
      <c r="B30" s="282" t="s">
        <v>93</v>
      </c>
      <c r="C30" s="282" t="s">
        <v>1206</v>
      </c>
      <c r="D30" s="281">
        <v>9</v>
      </c>
      <c r="E30" s="538">
        <v>11</v>
      </c>
      <c r="F30" s="281" t="s">
        <v>1201</v>
      </c>
      <c r="G30" s="349"/>
      <c r="H30" s="349"/>
      <c r="I30" s="349"/>
      <c r="J30" s="335" t="s">
        <v>1544</v>
      </c>
      <c r="K30" s="335">
        <v>19</v>
      </c>
      <c r="L30" s="335">
        <v>1</v>
      </c>
      <c r="M30" s="349"/>
      <c r="N30" s="335">
        <v>1</v>
      </c>
      <c r="O30" s="349"/>
    </row>
    <row r="31" spans="1:16" ht="33" x14ac:dyDescent="0.2">
      <c r="A31" s="281"/>
      <c r="B31" s="282"/>
      <c r="C31" s="282" t="s">
        <v>1207</v>
      </c>
      <c r="D31" s="281">
        <v>2</v>
      </c>
      <c r="E31" s="538"/>
      <c r="F31" s="281" t="s">
        <v>1201</v>
      </c>
      <c r="G31" s="349"/>
      <c r="H31" s="349"/>
      <c r="I31" s="349"/>
      <c r="J31" s="335" t="s">
        <v>1544</v>
      </c>
      <c r="K31" s="335">
        <v>19</v>
      </c>
      <c r="L31" s="335">
        <v>1</v>
      </c>
      <c r="M31" s="349"/>
      <c r="N31" s="335">
        <v>1</v>
      </c>
      <c r="O31" s="349"/>
    </row>
    <row r="32" spans="1:16" x14ac:dyDescent="0.2">
      <c r="A32" s="281">
        <v>13</v>
      </c>
      <c r="B32" s="282" t="s">
        <v>1214</v>
      </c>
      <c r="C32" s="282" t="s">
        <v>1215</v>
      </c>
      <c r="D32" s="281">
        <v>2</v>
      </c>
      <c r="E32" s="538">
        <v>6</v>
      </c>
      <c r="F32" s="281" t="s">
        <v>1195</v>
      </c>
      <c r="G32" s="349"/>
      <c r="H32" s="349"/>
      <c r="I32" s="349"/>
      <c r="J32" s="349"/>
      <c r="K32" s="335">
        <v>11</v>
      </c>
      <c r="L32" s="335">
        <v>3</v>
      </c>
      <c r="M32" s="349"/>
      <c r="N32" s="349"/>
      <c r="O32" s="335">
        <v>1</v>
      </c>
    </row>
    <row r="33" spans="1:15" x14ac:dyDescent="0.2">
      <c r="A33" s="281"/>
      <c r="B33" s="282"/>
      <c r="C33" s="282" t="s">
        <v>1215</v>
      </c>
      <c r="D33" s="281">
        <v>2</v>
      </c>
      <c r="E33" s="538"/>
      <c r="F33" s="281" t="s">
        <v>1196</v>
      </c>
      <c r="G33" s="349"/>
      <c r="H33" s="349"/>
      <c r="I33" s="349"/>
      <c r="J33" s="349"/>
      <c r="K33" s="335">
        <v>11</v>
      </c>
      <c r="L33" s="335">
        <v>3</v>
      </c>
      <c r="M33" s="349"/>
      <c r="N33" s="349"/>
      <c r="O33" s="335">
        <v>1</v>
      </c>
    </row>
    <row r="34" spans="1:15" ht="33" x14ac:dyDescent="0.2">
      <c r="A34" s="281"/>
      <c r="B34" s="282"/>
      <c r="C34" s="282" t="s">
        <v>1197</v>
      </c>
      <c r="D34" s="281">
        <v>2</v>
      </c>
      <c r="E34" s="538"/>
      <c r="F34" s="281" t="s">
        <v>1193</v>
      </c>
      <c r="G34" s="349"/>
      <c r="H34" s="349"/>
      <c r="I34" s="349"/>
      <c r="J34" s="349"/>
      <c r="K34" s="335">
        <v>12</v>
      </c>
      <c r="L34" s="335">
        <v>3</v>
      </c>
      <c r="M34" s="349"/>
      <c r="N34" s="349"/>
      <c r="O34" s="335">
        <v>3</v>
      </c>
    </row>
    <row r="35" spans="1:15" ht="33" x14ac:dyDescent="0.2">
      <c r="A35" s="281">
        <v>14</v>
      </c>
      <c r="B35" s="282" t="s">
        <v>1216</v>
      </c>
      <c r="C35" s="282" t="s">
        <v>1217</v>
      </c>
      <c r="D35" s="281">
        <v>2</v>
      </c>
      <c r="E35" s="538">
        <v>4</v>
      </c>
      <c r="F35" s="281" t="s">
        <v>1195</v>
      </c>
      <c r="G35" s="349"/>
      <c r="H35" s="349"/>
      <c r="I35" s="335" t="s">
        <v>1544</v>
      </c>
      <c r="J35" s="349"/>
      <c r="K35" s="335">
        <v>9</v>
      </c>
      <c r="L35" s="335">
        <v>1</v>
      </c>
      <c r="M35" s="349"/>
      <c r="N35" s="349"/>
      <c r="O35" s="349"/>
    </row>
    <row r="36" spans="1:15" ht="33" x14ac:dyDescent="0.2">
      <c r="A36" s="281"/>
      <c r="B36" s="282"/>
      <c r="C36" s="282" t="s">
        <v>1217</v>
      </c>
      <c r="D36" s="281">
        <v>2</v>
      </c>
      <c r="E36" s="538"/>
      <c r="F36" s="281" t="s">
        <v>1196</v>
      </c>
      <c r="G36" s="349"/>
      <c r="H36" s="349"/>
      <c r="I36" s="335" t="s">
        <v>1544</v>
      </c>
      <c r="J36" s="349"/>
      <c r="K36" s="335">
        <v>9</v>
      </c>
      <c r="L36" s="335">
        <v>1</v>
      </c>
      <c r="M36" s="349"/>
      <c r="N36" s="349"/>
      <c r="O36" s="349"/>
    </row>
    <row r="37" spans="1:15" x14ac:dyDescent="0.2">
      <c r="A37" s="284"/>
      <c r="B37" s="280"/>
      <c r="C37" s="280"/>
      <c r="D37" s="284"/>
      <c r="E37" s="284"/>
      <c r="F37" s="249"/>
      <c r="G37" s="360"/>
      <c r="H37" s="360"/>
      <c r="I37" s="360"/>
      <c r="J37" s="360"/>
      <c r="K37" s="360"/>
      <c r="L37" s="360"/>
      <c r="M37" s="360"/>
      <c r="N37" s="360"/>
      <c r="O37" s="360"/>
    </row>
    <row r="38" spans="1:15" ht="33.75" customHeight="1" x14ac:dyDescent="0.2">
      <c r="A38" s="419" t="s">
        <v>0</v>
      </c>
      <c r="B38" s="419" t="s">
        <v>1218</v>
      </c>
      <c r="C38" s="419" t="s">
        <v>1051</v>
      </c>
      <c r="D38" s="419" t="s">
        <v>2</v>
      </c>
      <c r="E38" s="419" t="s">
        <v>1190</v>
      </c>
      <c r="F38" s="469" t="s">
        <v>96</v>
      </c>
      <c r="G38" s="469" t="s">
        <v>97</v>
      </c>
      <c r="H38" s="469"/>
      <c r="I38" s="469"/>
      <c r="J38" s="469"/>
      <c r="K38" s="469"/>
      <c r="L38" s="469"/>
      <c r="M38" s="469"/>
      <c r="N38" s="469"/>
      <c r="O38" s="469"/>
    </row>
    <row r="39" spans="1:15" s="2" customFormat="1" ht="49.5" x14ac:dyDescent="0.2">
      <c r="A39" s="419"/>
      <c r="B39" s="419"/>
      <c r="C39" s="419"/>
      <c r="D39" s="419"/>
      <c r="E39" s="419"/>
      <c r="F39" s="469"/>
      <c r="G39" s="333" t="s">
        <v>98</v>
      </c>
      <c r="H39" s="333" t="s">
        <v>99</v>
      </c>
      <c r="I39" s="334" t="s">
        <v>100</v>
      </c>
      <c r="J39" s="334" t="s">
        <v>101</v>
      </c>
      <c r="K39" s="334" t="s">
        <v>102</v>
      </c>
      <c r="L39" s="334" t="s">
        <v>103</v>
      </c>
      <c r="M39" s="333" t="s">
        <v>104</v>
      </c>
      <c r="N39" s="333" t="s">
        <v>105</v>
      </c>
      <c r="O39" s="334" t="s">
        <v>106</v>
      </c>
    </row>
    <row r="40" spans="1:15" x14ac:dyDescent="0.2">
      <c r="A40" s="281">
        <v>1</v>
      </c>
      <c r="B40" s="282" t="s">
        <v>1219</v>
      </c>
      <c r="C40" s="282" t="s">
        <v>88</v>
      </c>
      <c r="D40" s="281">
        <v>2</v>
      </c>
      <c r="E40" s="538">
        <v>4</v>
      </c>
      <c r="F40" s="281" t="s">
        <v>1200</v>
      </c>
      <c r="G40" s="347"/>
      <c r="H40" s="347"/>
      <c r="I40" s="347"/>
      <c r="J40" s="347"/>
      <c r="K40" s="347"/>
      <c r="L40" s="347"/>
      <c r="M40" s="347"/>
      <c r="N40" s="347"/>
      <c r="O40" s="347"/>
    </row>
    <row r="41" spans="1:15" x14ac:dyDescent="0.2">
      <c r="A41" s="285"/>
      <c r="B41" s="283"/>
      <c r="C41" s="282" t="s">
        <v>88</v>
      </c>
      <c r="D41" s="281">
        <v>2</v>
      </c>
      <c r="E41" s="538"/>
      <c r="F41" s="281" t="s">
        <v>1201</v>
      </c>
      <c r="G41" s="335"/>
      <c r="H41" s="335"/>
      <c r="I41" s="335"/>
      <c r="J41" s="335"/>
      <c r="K41" s="335"/>
      <c r="L41" s="335"/>
      <c r="M41" s="335"/>
      <c r="N41" s="335"/>
      <c r="O41" s="335"/>
    </row>
    <row r="42" spans="1:15" x14ac:dyDescent="0.2">
      <c r="A42" s="281">
        <v>2</v>
      </c>
      <c r="B42" s="282" t="s">
        <v>1220</v>
      </c>
      <c r="C42" s="282" t="s">
        <v>1132</v>
      </c>
      <c r="D42" s="281">
        <v>2</v>
      </c>
      <c r="E42" s="538">
        <v>4</v>
      </c>
      <c r="F42" s="281" t="s">
        <v>1195</v>
      </c>
      <c r="G42" s="347"/>
      <c r="H42" s="347"/>
      <c r="I42" s="347"/>
      <c r="J42" s="347"/>
      <c r="K42" s="347"/>
      <c r="L42" s="347"/>
      <c r="M42" s="347"/>
      <c r="N42" s="347"/>
      <c r="O42" s="347"/>
    </row>
    <row r="43" spans="1:15" x14ac:dyDescent="0.2">
      <c r="A43" s="285"/>
      <c r="B43" s="283"/>
      <c r="C43" s="282" t="s">
        <v>1132</v>
      </c>
      <c r="D43" s="281">
        <v>2</v>
      </c>
      <c r="E43" s="538"/>
      <c r="F43" s="281" t="s">
        <v>1196</v>
      </c>
      <c r="G43" s="335"/>
      <c r="H43" s="335"/>
      <c r="I43" s="335"/>
      <c r="J43" s="335"/>
      <c r="K43" s="335"/>
      <c r="L43" s="335"/>
      <c r="M43" s="335"/>
      <c r="N43" s="335"/>
      <c r="O43" s="335"/>
    </row>
    <row r="44" spans="1:15" x14ac:dyDescent="0.2">
      <c r="A44" s="281">
        <v>3</v>
      </c>
      <c r="B44" s="282" t="s">
        <v>1221</v>
      </c>
      <c r="C44" s="282" t="s">
        <v>1135</v>
      </c>
      <c r="D44" s="281">
        <v>2</v>
      </c>
      <c r="E44" s="538">
        <v>4</v>
      </c>
      <c r="F44" s="281" t="s">
        <v>1195</v>
      </c>
      <c r="G44" s="349"/>
      <c r="H44" s="349"/>
      <c r="I44" s="349"/>
      <c r="J44" s="349"/>
      <c r="K44" s="335">
        <v>2</v>
      </c>
      <c r="L44" s="349"/>
      <c r="M44" s="349"/>
      <c r="N44" s="349"/>
      <c r="O44" s="335">
        <v>2</v>
      </c>
    </row>
    <row r="45" spans="1:15" x14ac:dyDescent="0.2">
      <c r="A45" s="285"/>
      <c r="B45" s="283"/>
      <c r="C45" s="282" t="s">
        <v>1135</v>
      </c>
      <c r="D45" s="281">
        <v>2</v>
      </c>
      <c r="E45" s="538"/>
      <c r="F45" s="281" t="s">
        <v>1196</v>
      </c>
      <c r="G45" s="349"/>
      <c r="H45" s="349"/>
      <c r="I45" s="349"/>
      <c r="J45" s="349"/>
      <c r="K45" s="335">
        <v>2</v>
      </c>
      <c r="L45" s="349"/>
      <c r="M45" s="349"/>
      <c r="N45" s="349"/>
      <c r="O45" s="335">
        <v>2</v>
      </c>
    </row>
    <row r="46" spans="1:15" x14ac:dyDescent="0.2">
      <c r="A46" s="281">
        <v>4</v>
      </c>
      <c r="B46" s="282" t="s">
        <v>1222</v>
      </c>
      <c r="C46" s="282" t="s">
        <v>1129</v>
      </c>
      <c r="D46" s="281">
        <v>2</v>
      </c>
      <c r="E46" s="538">
        <v>4</v>
      </c>
      <c r="F46" s="281" t="s">
        <v>1195</v>
      </c>
      <c r="G46" s="347"/>
      <c r="H46" s="347"/>
      <c r="I46" s="347"/>
      <c r="J46" s="347"/>
      <c r="K46" s="347"/>
      <c r="L46" s="335">
        <v>1</v>
      </c>
      <c r="M46" s="347"/>
      <c r="N46" s="347"/>
      <c r="O46" s="347"/>
    </row>
    <row r="47" spans="1:15" x14ac:dyDescent="0.2">
      <c r="A47" s="285"/>
      <c r="B47" s="283"/>
      <c r="C47" s="282" t="s">
        <v>1129</v>
      </c>
      <c r="D47" s="281">
        <v>2</v>
      </c>
      <c r="E47" s="538"/>
      <c r="F47" s="281" t="s">
        <v>1196</v>
      </c>
      <c r="G47" s="335"/>
      <c r="H47" s="335"/>
      <c r="I47" s="335"/>
      <c r="J47" s="335"/>
      <c r="K47" s="335"/>
      <c r="L47" s="335">
        <v>1</v>
      </c>
      <c r="M47" s="335"/>
      <c r="N47" s="335"/>
      <c r="O47" s="335"/>
    </row>
    <row r="48" spans="1:15" x14ac:dyDescent="0.2">
      <c r="A48" s="281">
        <v>5</v>
      </c>
      <c r="B48" s="282" t="s">
        <v>1223</v>
      </c>
      <c r="C48" s="282" t="s">
        <v>1224</v>
      </c>
      <c r="D48" s="281">
        <v>2</v>
      </c>
      <c r="E48" s="538">
        <v>8</v>
      </c>
      <c r="F48" s="281" t="s">
        <v>1193</v>
      </c>
      <c r="G48" s="347"/>
      <c r="H48" s="347"/>
      <c r="I48" s="347"/>
      <c r="J48" s="347"/>
      <c r="K48" s="347"/>
      <c r="L48" s="335">
        <v>2</v>
      </c>
      <c r="M48" s="347"/>
      <c r="N48" s="347"/>
      <c r="O48" s="347"/>
    </row>
    <row r="49" spans="1:15" x14ac:dyDescent="0.2">
      <c r="A49" s="285"/>
      <c r="B49" s="283"/>
      <c r="C49" s="282" t="s">
        <v>1224</v>
      </c>
      <c r="D49" s="281">
        <v>2</v>
      </c>
      <c r="E49" s="538"/>
      <c r="F49" s="281" t="s">
        <v>1198</v>
      </c>
      <c r="G49" s="335"/>
      <c r="H49" s="335"/>
      <c r="I49" s="335"/>
      <c r="J49" s="335"/>
      <c r="K49" s="335"/>
      <c r="L49" s="335">
        <v>2</v>
      </c>
      <c r="M49" s="335"/>
      <c r="N49" s="335"/>
      <c r="O49" s="335"/>
    </row>
    <row r="50" spans="1:15" x14ac:dyDescent="0.2">
      <c r="A50" s="285"/>
      <c r="B50" s="283"/>
      <c r="C50" s="282" t="s">
        <v>52</v>
      </c>
      <c r="D50" s="281">
        <v>2</v>
      </c>
      <c r="E50" s="538"/>
      <c r="F50" s="281" t="s">
        <v>1193</v>
      </c>
      <c r="G50" s="347"/>
      <c r="H50" s="347"/>
      <c r="I50" s="347"/>
      <c r="J50" s="347"/>
      <c r="K50" s="347"/>
      <c r="L50" s="335">
        <v>2</v>
      </c>
      <c r="M50" s="347"/>
      <c r="N50" s="347"/>
      <c r="O50" s="347"/>
    </row>
    <row r="51" spans="1:15" x14ac:dyDescent="0.2">
      <c r="A51" s="285"/>
      <c r="B51" s="283"/>
      <c r="C51" s="282" t="s">
        <v>52</v>
      </c>
      <c r="D51" s="281">
        <v>2</v>
      </c>
      <c r="E51" s="538"/>
      <c r="F51" s="281" t="s">
        <v>1198</v>
      </c>
      <c r="G51" s="335"/>
      <c r="H51" s="335"/>
      <c r="I51" s="335"/>
      <c r="J51" s="335"/>
      <c r="K51" s="335"/>
      <c r="L51" s="335">
        <v>2</v>
      </c>
      <c r="M51" s="335"/>
      <c r="N51" s="335"/>
      <c r="O51" s="335"/>
    </row>
    <row r="52" spans="1:15" x14ac:dyDescent="0.2">
      <c r="A52" s="281">
        <v>6</v>
      </c>
      <c r="B52" s="282" t="s">
        <v>1225</v>
      </c>
      <c r="C52" s="282" t="s">
        <v>1226</v>
      </c>
      <c r="D52" s="281">
        <v>2</v>
      </c>
      <c r="E52" s="538">
        <v>4</v>
      </c>
      <c r="F52" s="281" t="s">
        <v>1195</v>
      </c>
      <c r="G52" s="347"/>
      <c r="H52" s="347"/>
      <c r="I52" s="347"/>
      <c r="J52" s="347"/>
      <c r="K52" s="347"/>
      <c r="L52" s="335">
        <v>1</v>
      </c>
      <c r="M52" s="347"/>
      <c r="N52" s="347"/>
      <c r="O52" s="347"/>
    </row>
    <row r="53" spans="1:15" x14ac:dyDescent="0.2">
      <c r="A53" s="285"/>
      <c r="B53" s="283"/>
      <c r="C53" s="282" t="s">
        <v>1226</v>
      </c>
      <c r="D53" s="281">
        <v>2</v>
      </c>
      <c r="E53" s="538"/>
      <c r="F53" s="281" t="s">
        <v>1196</v>
      </c>
      <c r="G53" s="335"/>
      <c r="H53" s="335"/>
      <c r="I53" s="335"/>
      <c r="J53" s="335"/>
      <c r="K53" s="335"/>
      <c r="L53" s="335">
        <v>1</v>
      </c>
      <c r="M53" s="335"/>
      <c r="N53" s="335"/>
      <c r="O53" s="335"/>
    </row>
  </sheetData>
  <mergeCells count="35">
    <mergeCell ref="F5:F6"/>
    <mergeCell ref="G5:O5"/>
    <mergeCell ref="A1:O1"/>
    <mergeCell ref="A2:O2"/>
    <mergeCell ref="A3:O3"/>
    <mergeCell ref="G38:O38"/>
    <mergeCell ref="A38:A39"/>
    <mergeCell ref="B38:B39"/>
    <mergeCell ref="C38:C39"/>
    <mergeCell ref="D38:D39"/>
    <mergeCell ref="E38:E39"/>
    <mergeCell ref="E44:E45"/>
    <mergeCell ref="E46:E47"/>
    <mergeCell ref="E48:E51"/>
    <mergeCell ref="E52:E53"/>
    <mergeCell ref="F38:F39"/>
    <mergeCell ref="E30:E31"/>
    <mergeCell ref="E32:E34"/>
    <mergeCell ref="E35:E36"/>
    <mergeCell ref="E40:E41"/>
    <mergeCell ref="E42:E43"/>
    <mergeCell ref="E28:E29"/>
    <mergeCell ref="E8:E10"/>
    <mergeCell ref="E11:E12"/>
    <mergeCell ref="E13:E14"/>
    <mergeCell ref="A5:A6"/>
    <mergeCell ref="B5:B6"/>
    <mergeCell ref="C5:C6"/>
    <mergeCell ref="E15:E18"/>
    <mergeCell ref="E19:E20"/>
    <mergeCell ref="E21:E22"/>
    <mergeCell ref="E23:E24"/>
    <mergeCell ref="E25:E26"/>
    <mergeCell ref="D5:D6"/>
    <mergeCell ref="E5:E6"/>
  </mergeCells>
  <pageMargins left="0.31496062992125984" right="0.23622047244094491" top="0.43307086614173229" bottom="0.35433070866141736" header="0.31496062992125984" footer="0.31496062992125984"/>
  <pageSetup paperSize="9" scale="80" orientation="landscape" verticalDpi="0" r:id="rId1"/>
  <rowBreaks count="1" manualBreakCount="1">
    <brk id="29" max="14" man="1"/>
  </rowBreaks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9"/>
  <sheetViews>
    <sheetView topLeftCell="A7" zoomScale="80" zoomScaleNormal="80" zoomScaleSheetLayoutView="80" workbookViewId="0">
      <selection activeCell="I13" sqref="I13:R14"/>
    </sheetView>
  </sheetViews>
  <sheetFormatPr defaultRowHeight="16.5" x14ac:dyDescent="0.2"/>
  <cols>
    <col min="1" max="1" width="6.375" style="46" customWidth="1"/>
    <col min="2" max="2" width="8.75" style="46" bestFit="1" customWidth="1"/>
    <col min="3" max="3" width="23.125" style="46" customWidth="1"/>
    <col min="4" max="7" width="4.375" style="46" customWidth="1"/>
    <col min="8" max="8" width="26.25" style="46" bestFit="1" customWidth="1"/>
    <col min="9" max="9" width="6.125" style="154" bestFit="1" customWidth="1"/>
    <col min="10" max="11" width="13.25" style="355" customWidth="1"/>
    <col min="12" max="18" width="9" style="355"/>
  </cols>
  <sheetData>
    <row r="1" spans="1:20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29"/>
      <c r="T1" s="29"/>
    </row>
    <row r="2" spans="1:20" x14ac:dyDescent="0.2">
      <c r="A2" s="463" t="s">
        <v>236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29"/>
      <c r="T2" s="29"/>
    </row>
    <row r="3" spans="1:20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29"/>
      <c r="T3" s="29"/>
    </row>
    <row r="4" spans="1:20" x14ac:dyDescent="0.2">
      <c r="A4" s="70" t="s">
        <v>312</v>
      </c>
      <c r="B4" s="43"/>
      <c r="C4" s="287"/>
      <c r="D4" s="43"/>
      <c r="E4" s="43"/>
      <c r="F4" s="43"/>
      <c r="G4" s="43"/>
      <c r="H4" s="43"/>
    </row>
    <row r="5" spans="1:20" x14ac:dyDescent="0.2">
      <c r="A5" s="408" t="s">
        <v>0</v>
      </c>
      <c r="B5" s="41" t="s">
        <v>29</v>
      </c>
      <c r="C5" s="542" t="s">
        <v>12</v>
      </c>
      <c r="D5" s="41" t="s">
        <v>226</v>
      </c>
      <c r="E5" s="408" t="s">
        <v>3</v>
      </c>
      <c r="F5" s="408" t="s">
        <v>4</v>
      </c>
      <c r="G5" s="408" t="s">
        <v>22</v>
      </c>
      <c r="H5" s="408" t="s">
        <v>77</v>
      </c>
      <c r="I5" s="454" t="s">
        <v>96</v>
      </c>
      <c r="J5" s="454" t="s">
        <v>97</v>
      </c>
      <c r="K5" s="454"/>
      <c r="L5" s="454"/>
      <c r="M5" s="454"/>
      <c r="N5" s="454"/>
      <c r="O5" s="454"/>
      <c r="P5" s="454"/>
      <c r="Q5" s="454"/>
      <c r="R5" s="454"/>
    </row>
    <row r="6" spans="1:20" ht="49.5" x14ac:dyDescent="0.2">
      <c r="A6" s="408"/>
      <c r="B6" s="41" t="s">
        <v>227</v>
      </c>
      <c r="C6" s="542"/>
      <c r="D6" s="41" t="s">
        <v>2</v>
      </c>
      <c r="E6" s="408"/>
      <c r="F6" s="408"/>
      <c r="G6" s="408"/>
      <c r="H6" s="408"/>
      <c r="I6" s="454"/>
      <c r="J6" s="333" t="s">
        <v>98</v>
      </c>
      <c r="K6" s="333" t="s">
        <v>99</v>
      </c>
      <c r="L6" s="333" t="s">
        <v>100</v>
      </c>
      <c r="M6" s="333" t="s">
        <v>101</v>
      </c>
      <c r="N6" s="333" t="s">
        <v>102</v>
      </c>
      <c r="O6" s="333" t="s">
        <v>103</v>
      </c>
      <c r="P6" s="333" t="s">
        <v>104</v>
      </c>
      <c r="Q6" s="333" t="s">
        <v>105</v>
      </c>
      <c r="R6" s="333" t="s">
        <v>106</v>
      </c>
    </row>
    <row r="7" spans="1:20" x14ac:dyDescent="0.2">
      <c r="A7" s="163">
        <v>1</v>
      </c>
      <c r="B7" s="163" t="s">
        <v>1227</v>
      </c>
      <c r="C7" s="196" t="s">
        <v>487</v>
      </c>
      <c r="D7" s="133">
        <v>2</v>
      </c>
      <c r="E7" s="133">
        <v>1</v>
      </c>
      <c r="F7" s="133">
        <v>1</v>
      </c>
      <c r="G7" s="133">
        <v>0</v>
      </c>
      <c r="H7" s="294" t="s">
        <v>1228</v>
      </c>
      <c r="I7" s="113" t="s">
        <v>300</v>
      </c>
      <c r="J7" s="352"/>
      <c r="K7" s="352"/>
      <c r="L7" s="352"/>
      <c r="M7" s="352"/>
      <c r="N7" s="352"/>
      <c r="O7" s="352"/>
      <c r="P7" s="352"/>
      <c r="Q7" s="352"/>
      <c r="R7" s="352"/>
    </row>
    <row r="8" spans="1:20" x14ac:dyDescent="0.2">
      <c r="A8" s="163">
        <v>2</v>
      </c>
      <c r="B8" s="163" t="s">
        <v>1229</v>
      </c>
      <c r="C8" s="196" t="s">
        <v>238</v>
      </c>
      <c r="D8" s="133">
        <v>2</v>
      </c>
      <c r="E8" s="133">
        <v>1</v>
      </c>
      <c r="F8" s="133">
        <v>1</v>
      </c>
      <c r="G8" s="133">
        <v>0</v>
      </c>
      <c r="H8" s="294" t="s">
        <v>1230</v>
      </c>
      <c r="I8" s="113" t="s">
        <v>300</v>
      </c>
      <c r="J8" s="352"/>
      <c r="K8" s="352"/>
      <c r="L8" s="352"/>
      <c r="M8" s="352"/>
      <c r="N8" s="352"/>
      <c r="O8" s="352"/>
      <c r="P8" s="352"/>
      <c r="Q8" s="352"/>
      <c r="R8" s="352"/>
    </row>
    <row r="9" spans="1:20" x14ac:dyDescent="0.2">
      <c r="A9" s="163">
        <v>3</v>
      </c>
      <c r="B9" s="163" t="s">
        <v>1231</v>
      </c>
      <c r="C9" s="38" t="s">
        <v>95</v>
      </c>
      <c r="D9" s="133">
        <v>2</v>
      </c>
      <c r="E9" s="133">
        <v>1</v>
      </c>
      <c r="F9" s="133">
        <v>1</v>
      </c>
      <c r="G9" s="133">
        <v>0</v>
      </c>
      <c r="H9" s="117" t="s">
        <v>1232</v>
      </c>
      <c r="I9" s="113" t="s">
        <v>300</v>
      </c>
      <c r="J9" s="352"/>
      <c r="K9" s="352"/>
      <c r="L9" s="352"/>
      <c r="M9" s="352"/>
      <c r="N9" s="352"/>
      <c r="O9" s="352"/>
      <c r="P9" s="352"/>
      <c r="Q9" s="352"/>
      <c r="R9" s="352"/>
    </row>
    <row r="10" spans="1:20" x14ac:dyDescent="0.2">
      <c r="A10" s="163">
        <v>4</v>
      </c>
      <c r="B10" s="163" t="s">
        <v>1233</v>
      </c>
      <c r="C10" s="196" t="s">
        <v>1234</v>
      </c>
      <c r="D10" s="133">
        <v>2</v>
      </c>
      <c r="E10" s="133">
        <v>1</v>
      </c>
      <c r="F10" s="133">
        <v>1</v>
      </c>
      <c r="G10" s="133">
        <v>0</v>
      </c>
      <c r="H10" s="117" t="s">
        <v>1235</v>
      </c>
      <c r="I10" s="113" t="s">
        <v>300</v>
      </c>
      <c r="J10" s="351"/>
      <c r="K10" s="344" t="s">
        <v>1544</v>
      </c>
      <c r="L10" s="351"/>
      <c r="M10" s="351"/>
      <c r="N10" s="344">
        <v>14</v>
      </c>
      <c r="O10" s="344">
        <v>1</v>
      </c>
      <c r="P10" s="351"/>
      <c r="Q10" s="344">
        <v>19</v>
      </c>
      <c r="R10" s="344">
        <v>13</v>
      </c>
    </row>
    <row r="11" spans="1:20" x14ac:dyDescent="0.2">
      <c r="A11" s="163">
        <v>5</v>
      </c>
      <c r="B11" s="163" t="s">
        <v>1236</v>
      </c>
      <c r="C11" s="196" t="s">
        <v>59</v>
      </c>
      <c r="D11" s="133">
        <v>2</v>
      </c>
      <c r="E11" s="133">
        <v>1</v>
      </c>
      <c r="F11" s="133">
        <v>1</v>
      </c>
      <c r="G11" s="133">
        <v>0</v>
      </c>
      <c r="H11" s="62" t="s">
        <v>1237</v>
      </c>
      <c r="I11" s="518" t="s">
        <v>300</v>
      </c>
      <c r="J11" s="539"/>
      <c r="K11" s="539"/>
      <c r="L11" s="539"/>
      <c r="M11" s="539"/>
      <c r="N11" s="539"/>
      <c r="O11" s="455">
        <v>1</v>
      </c>
      <c r="P11" s="539"/>
      <c r="Q11" s="539"/>
      <c r="R11" s="539"/>
    </row>
    <row r="12" spans="1:20" x14ac:dyDescent="0.2">
      <c r="A12" s="163"/>
      <c r="B12" s="163"/>
      <c r="C12" s="196"/>
      <c r="D12" s="133"/>
      <c r="E12" s="133"/>
      <c r="F12" s="133"/>
      <c r="G12" s="133"/>
      <c r="H12" s="114" t="s">
        <v>230</v>
      </c>
      <c r="I12" s="520"/>
      <c r="J12" s="541"/>
      <c r="K12" s="541"/>
      <c r="L12" s="541"/>
      <c r="M12" s="541"/>
      <c r="N12" s="541"/>
      <c r="O12" s="456"/>
      <c r="P12" s="541"/>
      <c r="Q12" s="541"/>
      <c r="R12" s="541"/>
    </row>
    <row r="13" spans="1:20" x14ac:dyDescent="0.2">
      <c r="A13" s="163">
        <v>6</v>
      </c>
      <c r="B13" s="163" t="s">
        <v>1238</v>
      </c>
      <c r="C13" s="524" t="s">
        <v>1239</v>
      </c>
      <c r="D13" s="133">
        <v>2</v>
      </c>
      <c r="E13" s="133">
        <v>1</v>
      </c>
      <c r="F13" s="133">
        <v>1</v>
      </c>
      <c r="G13" s="133">
        <v>0</v>
      </c>
      <c r="H13" s="62" t="s">
        <v>1240</v>
      </c>
      <c r="I13" s="518" t="s">
        <v>300</v>
      </c>
      <c r="J13" s="539"/>
      <c r="K13" s="539"/>
      <c r="L13" s="539"/>
      <c r="M13" s="539"/>
      <c r="N13" s="539"/>
      <c r="O13" s="539"/>
      <c r="P13" s="539"/>
      <c r="Q13" s="539"/>
      <c r="R13" s="539"/>
    </row>
    <row r="14" spans="1:20" x14ac:dyDescent="0.2">
      <c r="A14" s="133"/>
      <c r="B14" s="133"/>
      <c r="C14" s="524"/>
      <c r="D14" s="133"/>
      <c r="E14" s="133"/>
      <c r="F14" s="133"/>
      <c r="G14" s="133"/>
      <c r="H14" s="38" t="s">
        <v>1241</v>
      </c>
      <c r="I14" s="520"/>
      <c r="J14" s="541"/>
      <c r="K14" s="541"/>
      <c r="L14" s="541"/>
      <c r="M14" s="541"/>
      <c r="N14" s="541"/>
      <c r="O14" s="541"/>
      <c r="P14" s="541"/>
      <c r="Q14" s="541"/>
      <c r="R14" s="541"/>
    </row>
    <row r="15" spans="1:20" x14ac:dyDescent="0.2">
      <c r="A15" s="133">
        <v>7</v>
      </c>
      <c r="B15" s="133" t="s">
        <v>1242</v>
      </c>
      <c r="C15" s="544" t="s">
        <v>35</v>
      </c>
      <c r="D15" s="133">
        <v>3</v>
      </c>
      <c r="E15" s="133">
        <v>1</v>
      </c>
      <c r="F15" s="133">
        <v>2</v>
      </c>
      <c r="G15" s="133">
        <v>0</v>
      </c>
      <c r="H15" s="127" t="s">
        <v>1243</v>
      </c>
      <c r="I15" s="518" t="s">
        <v>300</v>
      </c>
      <c r="J15" s="422"/>
      <c r="K15" s="455" t="s">
        <v>1544</v>
      </c>
      <c r="L15" s="422"/>
      <c r="M15" s="422"/>
      <c r="N15" s="455">
        <v>6</v>
      </c>
      <c r="O15" s="455">
        <v>3</v>
      </c>
      <c r="P15" s="422"/>
      <c r="Q15" s="422"/>
      <c r="R15" s="455">
        <v>1</v>
      </c>
    </row>
    <row r="16" spans="1:20" x14ac:dyDescent="0.2">
      <c r="A16" s="163"/>
      <c r="B16" s="163"/>
      <c r="C16" s="544"/>
      <c r="D16" s="133"/>
      <c r="E16" s="133"/>
      <c r="F16" s="133"/>
      <c r="G16" s="133"/>
      <c r="H16" s="127" t="s">
        <v>1244</v>
      </c>
      <c r="I16" s="519"/>
      <c r="J16" s="510"/>
      <c r="K16" s="511"/>
      <c r="L16" s="510"/>
      <c r="M16" s="510"/>
      <c r="N16" s="511"/>
      <c r="O16" s="511"/>
      <c r="P16" s="510"/>
      <c r="Q16" s="510"/>
      <c r="R16" s="511"/>
    </row>
    <row r="17" spans="1:18" x14ac:dyDescent="0.2">
      <c r="A17" s="163"/>
      <c r="B17" s="163"/>
      <c r="C17" s="38"/>
      <c r="D17" s="133"/>
      <c r="E17" s="133"/>
      <c r="F17" s="133"/>
      <c r="G17" s="133"/>
      <c r="H17" s="127" t="s">
        <v>1245</v>
      </c>
      <c r="I17" s="520"/>
      <c r="J17" s="423"/>
      <c r="K17" s="456"/>
      <c r="L17" s="423"/>
      <c r="M17" s="423"/>
      <c r="N17" s="456"/>
      <c r="O17" s="456"/>
      <c r="P17" s="423"/>
      <c r="Q17" s="423"/>
      <c r="R17" s="456"/>
    </row>
    <row r="18" spans="1:18" x14ac:dyDescent="0.2">
      <c r="A18" s="163">
        <v>8</v>
      </c>
      <c r="B18" s="163" t="s">
        <v>1246</v>
      </c>
      <c r="C18" s="38" t="s">
        <v>1247</v>
      </c>
      <c r="D18" s="133">
        <v>3</v>
      </c>
      <c r="E18" s="133">
        <v>2</v>
      </c>
      <c r="F18" s="133">
        <v>1</v>
      </c>
      <c r="G18" s="133">
        <v>0</v>
      </c>
      <c r="H18" s="62" t="s">
        <v>1248</v>
      </c>
      <c r="I18" s="518" t="s">
        <v>300</v>
      </c>
      <c r="J18" s="539"/>
      <c r="K18" s="539"/>
      <c r="L18" s="539"/>
      <c r="M18" s="539"/>
      <c r="N18" s="539"/>
      <c r="O18" s="539"/>
      <c r="P18" s="539"/>
      <c r="Q18" s="539"/>
      <c r="R18" s="539"/>
    </row>
    <row r="19" spans="1:18" x14ac:dyDescent="0.2">
      <c r="A19" s="163"/>
      <c r="B19" s="163"/>
      <c r="C19" s="38"/>
      <c r="D19" s="133"/>
      <c r="E19" s="133"/>
      <c r="F19" s="133"/>
      <c r="G19" s="133"/>
      <c r="H19" s="38" t="s">
        <v>245</v>
      </c>
      <c r="I19" s="519"/>
      <c r="J19" s="540"/>
      <c r="K19" s="540"/>
      <c r="L19" s="540"/>
      <c r="M19" s="540"/>
      <c r="N19" s="540"/>
      <c r="O19" s="540"/>
      <c r="P19" s="540"/>
      <c r="Q19" s="540"/>
      <c r="R19" s="540"/>
    </row>
    <row r="20" spans="1:18" x14ac:dyDescent="0.2">
      <c r="A20" s="133"/>
      <c r="B20" s="133"/>
      <c r="C20" s="38"/>
      <c r="D20" s="133"/>
      <c r="E20" s="133"/>
      <c r="F20" s="133"/>
      <c r="G20" s="133"/>
      <c r="H20" s="38" t="s">
        <v>1249</v>
      </c>
      <c r="I20" s="520"/>
      <c r="J20" s="541"/>
      <c r="K20" s="541"/>
      <c r="L20" s="541"/>
      <c r="M20" s="541"/>
      <c r="N20" s="541"/>
      <c r="O20" s="541"/>
      <c r="P20" s="541"/>
      <c r="Q20" s="541"/>
      <c r="R20" s="541"/>
    </row>
    <row r="21" spans="1:18" x14ac:dyDescent="0.2">
      <c r="A21" s="163">
        <v>9</v>
      </c>
      <c r="B21" s="163" t="s">
        <v>1250</v>
      </c>
      <c r="C21" s="543" t="s">
        <v>30</v>
      </c>
      <c r="D21" s="133">
        <v>2</v>
      </c>
      <c r="E21" s="133">
        <v>1</v>
      </c>
      <c r="F21" s="133">
        <v>1</v>
      </c>
      <c r="G21" s="133">
        <v>0</v>
      </c>
      <c r="H21" s="62" t="s">
        <v>1251</v>
      </c>
      <c r="I21" s="518" t="s">
        <v>300</v>
      </c>
      <c r="J21" s="422"/>
      <c r="K21" s="455" t="s">
        <v>1544</v>
      </c>
      <c r="L21" s="422"/>
      <c r="M21" s="422"/>
      <c r="N21" s="455">
        <v>2</v>
      </c>
      <c r="O21" s="455">
        <v>1</v>
      </c>
      <c r="P21" s="422"/>
      <c r="Q21" s="422"/>
      <c r="R21" s="455">
        <v>1</v>
      </c>
    </row>
    <row r="22" spans="1:18" x14ac:dyDescent="0.2">
      <c r="A22" s="133"/>
      <c r="B22" s="133"/>
      <c r="C22" s="543"/>
      <c r="D22" s="133"/>
      <c r="E22" s="133"/>
      <c r="F22" s="133"/>
      <c r="G22" s="133"/>
      <c r="H22" s="38" t="s">
        <v>1252</v>
      </c>
      <c r="I22" s="520"/>
      <c r="J22" s="423"/>
      <c r="K22" s="456"/>
      <c r="L22" s="423"/>
      <c r="M22" s="423"/>
      <c r="N22" s="456"/>
      <c r="O22" s="456"/>
      <c r="P22" s="423"/>
      <c r="Q22" s="423"/>
      <c r="R22" s="456"/>
    </row>
    <row r="23" spans="1:18" x14ac:dyDescent="0.2">
      <c r="A23" s="288"/>
      <c r="B23" s="288"/>
      <c r="C23" s="289"/>
      <c r="D23" s="290"/>
      <c r="E23" s="290"/>
      <c r="F23" s="290"/>
      <c r="G23" s="290"/>
      <c r="H23" s="288"/>
    </row>
    <row r="24" spans="1:18" x14ac:dyDescent="0.2">
      <c r="A24" s="286" t="s">
        <v>341</v>
      </c>
      <c r="B24" s="288"/>
      <c r="C24" s="289"/>
      <c r="D24" s="290"/>
      <c r="E24" s="290"/>
      <c r="F24" s="290"/>
      <c r="G24" s="290"/>
      <c r="H24" s="288"/>
    </row>
    <row r="25" spans="1:18" x14ac:dyDescent="0.2">
      <c r="A25" s="408" t="s">
        <v>0</v>
      </c>
      <c r="B25" s="41" t="s">
        <v>29</v>
      </c>
      <c r="C25" s="542" t="s">
        <v>12</v>
      </c>
      <c r="D25" s="41" t="s">
        <v>226</v>
      </c>
      <c r="E25" s="408" t="s">
        <v>3</v>
      </c>
      <c r="F25" s="408" t="s">
        <v>4</v>
      </c>
      <c r="G25" s="408" t="s">
        <v>22</v>
      </c>
      <c r="H25" s="408" t="s">
        <v>77</v>
      </c>
      <c r="I25" s="419" t="s">
        <v>96</v>
      </c>
      <c r="J25" s="454" t="s">
        <v>97</v>
      </c>
      <c r="K25" s="454"/>
      <c r="L25" s="454"/>
      <c r="M25" s="454"/>
      <c r="N25" s="454"/>
      <c r="O25" s="454"/>
      <c r="P25" s="454"/>
      <c r="Q25" s="454"/>
      <c r="R25" s="454"/>
    </row>
    <row r="26" spans="1:18" ht="49.5" x14ac:dyDescent="0.2">
      <c r="A26" s="408"/>
      <c r="B26" s="41" t="s">
        <v>227</v>
      </c>
      <c r="C26" s="542"/>
      <c r="D26" s="41" t="s">
        <v>2</v>
      </c>
      <c r="E26" s="408"/>
      <c r="F26" s="408"/>
      <c r="G26" s="408"/>
      <c r="H26" s="408"/>
      <c r="I26" s="419"/>
      <c r="J26" s="333" t="s">
        <v>98</v>
      </c>
      <c r="K26" s="333" t="s">
        <v>99</v>
      </c>
      <c r="L26" s="333" t="s">
        <v>100</v>
      </c>
      <c r="M26" s="333" t="s">
        <v>101</v>
      </c>
      <c r="N26" s="333" t="s">
        <v>102</v>
      </c>
      <c r="O26" s="333" t="s">
        <v>103</v>
      </c>
      <c r="P26" s="333" t="s">
        <v>104</v>
      </c>
      <c r="Q26" s="333" t="s">
        <v>105</v>
      </c>
      <c r="R26" s="333" t="s">
        <v>106</v>
      </c>
    </row>
    <row r="27" spans="1:18" x14ac:dyDescent="0.2">
      <c r="A27" s="133">
        <v>1</v>
      </c>
      <c r="B27" s="133" t="s">
        <v>1253</v>
      </c>
      <c r="C27" s="543" t="s">
        <v>1254</v>
      </c>
      <c r="D27" s="133">
        <v>5</v>
      </c>
      <c r="E27" s="133">
        <v>3</v>
      </c>
      <c r="F27" s="133">
        <v>2</v>
      </c>
      <c r="G27" s="133">
        <v>0</v>
      </c>
      <c r="H27" s="62" t="s">
        <v>1255</v>
      </c>
      <c r="I27" s="518" t="s">
        <v>300</v>
      </c>
      <c r="J27" s="422"/>
      <c r="K27" s="455" t="s">
        <v>1544</v>
      </c>
      <c r="L27" s="455" t="s">
        <v>1544</v>
      </c>
      <c r="M27" s="455" t="s">
        <v>1544</v>
      </c>
      <c r="N27" s="455">
        <v>6</v>
      </c>
      <c r="O27" s="455">
        <v>5</v>
      </c>
      <c r="P27" s="422"/>
      <c r="Q27" s="455">
        <v>2</v>
      </c>
      <c r="R27" s="455">
        <v>5</v>
      </c>
    </row>
    <row r="28" spans="1:18" x14ac:dyDescent="0.2">
      <c r="A28" s="133"/>
      <c r="B28" s="133"/>
      <c r="C28" s="543"/>
      <c r="D28" s="133"/>
      <c r="E28" s="133"/>
      <c r="F28" s="291"/>
      <c r="G28" s="114"/>
      <c r="H28" s="127" t="s">
        <v>1244</v>
      </c>
      <c r="I28" s="519"/>
      <c r="J28" s="510"/>
      <c r="K28" s="511"/>
      <c r="L28" s="511"/>
      <c r="M28" s="511"/>
      <c r="N28" s="511"/>
      <c r="O28" s="511"/>
      <c r="P28" s="510"/>
      <c r="Q28" s="511"/>
      <c r="R28" s="511"/>
    </row>
    <row r="29" spans="1:18" x14ac:dyDescent="0.2">
      <c r="A29" s="133"/>
      <c r="B29" s="133"/>
      <c r="C29" s="543"/>
      <c r="D29" s="133"/>
      <c r="E29" s="133"/>
      <c r="F29" s="291"/>
      <c r="G29" s="114"/>
      <c r="H29" s="127" t="s">
        <v>1256</v>
      </c>
      <c r="I29" s="519"/>
      <c r="J29" s="510"/>
      <c r="K29" s="511"/>
      <c r="L29" s="511"/>
      <c r="M29" s="511"/>
      <c r="N29" s="511"/>
      <c r="O29" s="511"/>
      <c r="P29" s="510"/>
      <c r="Q29" s="511"/>
      <c r="R29" s="511"/>
    </row>
    <row r="30" spans="1:18" x14ac:dyDescent="0.2">
      <c r="A30" s="133"/>
      <c r="B30" s="133"/>
      <c r="C30" s="38"/>
      <c r="D30" s="133"/>
      <c r="E30" s="133"/>
      <c r="F30" s="133"/>
      <c r="G30" s="133"/>
      <c r="H30" s="127" t="s">
        <v>245</v>
      </c>
      <c r="I30" s="519"/>
      <c r="J30" s="510"/>
      <c r="K30" s="511"/>
      <c r="L30" s="511"/>
      <c r="M30" s="511"/>
      <c r="N30" s="511"/>
      <c r="O30" s="511"/>
      <c r="P30" s="510"/>
      <c r="Q30" s="511"/>
      <c r="R30" s="511"/>
    </row>
    <row r="31" spans="1:18" x14ac:dyDescent="0.2">
      <c r="A31" s="133"/>
      <c r="B31" s="133"/>
      <c r="C31" s="38"/>
      <c r="D31" s="133"/>
      <c r="E31" s="133"/>
      <c r="F31" s="133"/>
      <c r="G31" s="133"/>
      <c r="H31" s="62" t="s">
        <v>228</v>
      </c>
      <c r="I31" s="520"/>
      <c r="J31" s="423"/>
      <c r="K31" s="456"/>
      <c r="L31" s="456"/>
      <c r="M31" s="456"/>
      <c r="N31" s="456"/>
      <c r="O31" s="456"/>
      <c r="P31" s="423"/>
      <c r="Q31" s="456"/>
      <c r="R31" s="456"/>
    </row>
    <row r="32" spans="1:18" x14ac:dyDescent="0.2">
      <c r="A32" s="133">
        <v>2</v>
      </c>
      <c r="B32" s="133" t="s">
        <v>1257</v>
      </c>
      <c r="C32" s="543" t="s">
        <v>1258</v>
      </c>
      <c r="D32" s="133">
        <v>3</v>
      </c>
      <c r="E32" s="133">
        <v>1</v>
      </c>
      <c r="F32" s="133">
        <v>2</v>
      </c>
      <c r="G32" s="133">
        <v>0</v>
      </c>
      <c r="H32" s="127" t="s">
        <v>1259</v>
      </c>
      <c r="I32" s="518" t="s">
        <v>300</v>
      </c>
      <c r="J32" s="539"/>
      <c r="K32" s="539"/>
      <c r="L32" s="539"/>
      <c r="M32" s="539"/>
      <c r="N32" s="539"/>
      <c r="O32" s="455">
        <v>1</v>
      </c>
      <c r="P32" s="539"/>
      <c r="Q32" s="539"/>
      <c r="R32" s="539"/>
    </row>
    <row r="33" spans="1:18" x14ac:dyDescent="0.2">
      <c r="A33" s="133"/>
      <c r="B33" s="133"/>
      <c r="C33" s="543"/>
      <c r="D33" s="133"/>
      <c r="E33" s="133"/>
      <c r="F33" s="291"/>
      <c r="G33" s="114"/>
      <c r="H33" s="38" t="s">
        <v>1249</v>
      </c>
      <c r="I33" s="520"/>
      <c r="J33" s="541"/>
      <c r="K33" s="541"/>
      <c r="L33" s="541"/>
      <c r="M33" s="541"/>
      <c r="N33" s="541"/>
      <c r="O33" s="456"/>
      <c r="P33" s="541"/>
      <c r="Q33" s="541"/>
      <c r="R33" s="541"/>
    </row>
    <row r="34" spans="1:18" x14ac:dyDescent="0.2">
      <c r="A34" s="133">
        <v>3</v>
      </c>
      <c r="B34" s="133" t="s">
        <v>1260</v>
      </c>
      <c r="C34" s="543" t="s">
        <v>1261</v>
      </c>
      <c r="D34" s="133">
        <v>3</v>
      </c>
      <c r="E34" s="133">
        <v>1</v>
      </c>
      <c r="F34" s="133">
        <v>2</v>
      </c>
      <c r="G34" s="133">
        <v>0</v>
      </c>
      <c r="H34" s="127" t="s">
        <v>1262</v>
      </c>
      <c r="I34" s="518" t="s">
        <v>300</v>
      </c>
      <c r="J34" s="422"/>
      <c r="K34" s="455" t="s">
        <v>1544</v>
      </c>
      <c r="L34" s="422"/>
      <c r="M34" s="422"/>
      <c r="N34" s="422"/>
      <c r="O34" s="455">
        <v>2</v>
      </c>
      <c r="P34" s="422"/>
      <c r="Q34" s="422"/>
      <c r="R34" s="455">
        <v>1</v>
      </c>
    </row>
    <row r="35" spans="1:18" x14ac:dyDescent="0.2">
      <c r="A35" s="133"/>
      <c r="B35" s="133"/>
      <c r="C35" s="543"/>
      <c r="D35" s="133"/>
      <c r="E35" s="133"/>
      <c r="F35" s="291"/>
      <c r="G35" s="114"/>
      <c r="H35" s="196" t="s">
        <v>1263</v>
      </c>
      <c r="I35" s="519"/>
      <c r="J35" s="510"/>
      <c r="K35" s="511"/>
      <c r="L35" s="510"/>
      <c r="M35" s="510"/>
      <c r="N35" s="510"/>
      <c r="O35" s="511"/>
      <c r="P35" s="510"/>
      <c r="Q35" s="510"/>
      <c r="R35" s="511"/>
    </row>
    <row r="36" spans="1:18" x14ac:dyDescent="0.2">
      <c r="A36" s="133"/>
      <c r="B36" s="133"/>
      <c r="C36" s="543"/>
      <c r="D36" s="133"/>
      <c r="E36" s="133"/>
      <c r="F36" s="291"/>
      <c r="G36" s="114"/>
      <c r="H36" s="62" t="s">
        <v>234</v>
      </c>
      <c r="I36" s="520"/>
      <c r="J36" s="423"/>
      <c r="K36" s="456"/>
      <c r="L36" s="423"/>
      <c r="M36" s="423"/>
      <c r="N36" s="423"/>
      <c r="O36" s="456"/>
      <c r="P36" s="423"/>
      <c r="Q36" s="423"/>
      <c r="R36" s="456"/>
    </row>
    <row r="37" spans="1:18" x14ac:dyDescent="0.2">
      <c r="A37" s="133">
        <v>4</v>
      </c>
      <c r="B37" s="133" t="s">
        <v>1264</v>
      </c>
      <c r="C37" s="545" t="s">
        <v>1265</v>
      </c>
      <c r="D37" s="133">
        <v>3</v>
      </c>
      <c r="E37" s="133">
        <v>2</v>
      </c>
      <c r="F37" s="133">
        <v>1</v>
      </c>
      <c r="G37" s="133">
        <v>0</v>
      </c>
      <c r="H37" s="62" t="s">
        <v>1266</v>
      </c>
      <c r="I37" s="518" t="s">
        <v>300</v>
      </c>
      <c r="J37" s="539"/>
      <c r="K37" s="539"/>
      <c r="L37" s="539"/>
      <c r="M37" s="539"/>
      <c r="N37" s="539"/>
      <c r="O37" s="455">
        <v>1</v>
      </c>
      <c r="P37" s="539"/>
      <c r="Q37" s="539"/>
      <c r="R37" s="539"/>
    </row>
    <row r="38" spans="1:18" x14ac:dyDescent="0.2">
      <c r="A38" s="133"/>
      <c r="B38" s="133"/>
      <c r="C38" s="546"/>
      <c r="D38" s="133"/>
      <c r="E38" s="133"/>
      <c r="F38" s="291"/>
      <c r="G38" s="114"/>
      <c r="H38" s="138" t="s">
        <v>1267</v>
      </c>
      <c r="I38" s="519"/>
      <c r="J38" s="540"/>
      <c r="K38" s="540"/>
      <c r="L38" s="540"/>
      <c r="M38" s="540"/>
      <c r="N38" s="540"/>
      <c r="O38" s="511"/>
      <c r="P38" s="540"/>
      <c r="Q38" s="540"/>
      <c r="R38" s="540"/>
    </row>
    <row r="39" spans="1:18" x14ac:dyDescent="0.2">
      <c r="A39" s="133"/>
      <c r="B39" s="133"/>
      <c r="C39" s="38"/>
      <c r="D39" s="133"/>
      <c r="E39" s="133"/>
      <c r="F39" s="133"/>
      <c r="G39" s="133"/>
      <c r="H39" s="62" t="s">
        <v>1268</v>
      </c>
      <c r="I39" s="520"/>
      <c r="J39" s="541"/>
      <c r="K39" s="541"/>
      <c r="L39" s="541"/>
      <c r="M39" s="541"/>
      <c r="N39" s="541"/>
      <c r="O39" s="456"/>
      <c r="P39" s="541"/>
      <c r="Q39" s="541"/>
      <c r="R39" s="541"/>
    </row>
    <row r="40" spans="1:18" x14ac:dyDescent="0.2">
      <c r="A40" s="133">
        <v>5</v>
      </c>
      <c r="B40" s="133" t="s">
        <v>1269</v>
      </c>
      <c r="C40" s="543" t="s">
        <v>1270</v>
      </c>
      <c r="D40" s="133">
        <v>2</v>
      </c>
      <c r="E40" s="133">
        <v>1</v>
      </c>
      <c r="F40" s="133">
        <v>1</v>
      </c>
      <c r="G40" s="133">
        <v>0</v>
      </c>
      <c r="H40" s="62" t="s">
        <v>1271</v>
      </c>
      <c r="I40" s="518" t="s">
        <v>300</v>
      </c>
      <c r="J40" s="422"/>
      <c r="K40" s="422"/>
      <c r="L40" s="422"/>
      <c r="M40" s="455" t="s">
        <v>1544</v>
      </c>
      <c r="N40" s="455">
        <v>4</v>
      </c>
      <c r="O40" s="455">
        <v>3</v>
      </c>
      <c r="P40" s="422"/>
      <c r="Q40" s="422"/>
      <c r="R40" s="422"/>
    </row>
    <row r="41" spans="1:18" x14ac:dyDescent="0.2">
      <c r="A41" s="133"/>
      <c r="B41" s="133"/>
      <c r="C41" s="544"/>
      <c r="D41" s="133"/>
      <c r="E41" s="133"/>
      <c r="F41" s="133"/>
      <c r="G41" s="133"/>
      <c r="H41" s="62" t="s">
        <v>1272</v>
      </c>
      <c r="I41" s="520"/>
      <c r="J41" s="423"/>
      <c r="K41" s="423"/>
      <c r="L41" s="423"/>
      <c r="M41" s="456"/>
      <c r="N41" s="456"/>
      <c r="O41" s="456"/>
      <c r="P41" s="423"/>
      <c r="Q41" s="423"/>
      <c r="R41" s="423"/>
    </row>
    <row r="42" spans="1:18" x14ac:dyDescent="0.2">
      <c r="A42" s="133">
        <v>6</v>
      </c>
      <c r="B42" s="133" t="s">
        <v>231</v>
      </c>
      <c r="C42" s="543" t="s">
        <v>1273</v>
      </c>
      <c r="D42" s="133">
        <v>2</v>
      </c>
      <c r="E42" s="133">
        <v>1</v>
      </c>
      <c r="F42" s="133">
        <v>1</v>
      </c>
      <c r="G42" s="133">
        <v>0</v>
      </c>
      <c r="H42" s="127" t="s">
        <v>1274</v>
      </c>
      <c r="I42" s="518" t="s">
        <v>300</v>
      </c>
      <c r="J42" s="422"/>
      <c r="K42" s="455" t="s">
        <v>1544</v>
      </c>
      <c r="L42" s="422"/>
      <c r="M42" s="422"/>
      <c r="N42" s="455">
        <v>9</v>
      </c>
      <c r="O42" s="422"/>
      <c r="P42" s="422"/>
      <c r="Q42" s="455">
        <v>2</v>
      </c>
      <c r="R42" s="455">
        <v>7</v>
      </c>
    </row>
    <row r="43" spans="1:18" x14ac:dyDescent="0.2">
      <c r="A43" s="133"/>
      <c r="B43" s="133"/>
      <c r="C43" s="543"/>
      <c r="D43" s="133"/>
      <c r="E43" s="133"/>
      <c r="F43" s="291"/>
      <c r="G43" s="114"/>
      <c r="H43" s="196" t="s">
        <v>1275</v>
      </c>
      <c r="I43" s="520"/>
      <c r="J43" s="423"/>
      <c r="K43" s="456"/>
      <c r="L43" s="423"/>
      <c r="M43" s="423"/>
      <c r="N43" s="456"/>
      <c r="O43" s="423"/>
      <c r="P43" s="423"/>
      <c r="Q43" s="456"/>
      <c r="R43" s="456"/>
    </row>
    <row r="44" spans="1:18" x14ac:dyDescent="0.2">
      <c r="A44" s="133">
        <v>7</v>
      </c>
      <c r="B44" s="134" t="s">
        <v>1276</v>
      </c>
      <c r="C44" s="62" t="s">
        <v>1277</v>
      </c>
      <c r="D44" s="133">
        <v>2</v>
      </c>
      <c r="E44" s="133">
        <v>1</v>
      </c>
      <c r="F44" s="133">
        <v>1</v>
      </c>
      <c r="G44" s="133">
        <v>0</v>
      </c>
      <c r="H44" s="127" t="s">
        <v>1278</v>
      </c>
      <c r="I44" s="518" t="s">
        <v>300</v>
      </c>
      <c r="J44" s="539"/>
      <c r="K44" s="539"/>
      <c r="L44" s="539"/>
      <c r="M44" s="539"/>
      <c r="N44" s="539"/>
      <c r="O44" s="455">
        <v>1</v>
      </c>
      <c r="P44" s="539"/>
      <c r="Q44" s="539"/>
      <c r="R44" s="539"/>
    </row>
    <row r="45" spans="1:18" x14ac:dyDescent="0.2">
      <c r="A45" s="133"/>
      <c r="B45" s="133"/>
      <c r="C45" s="38"/>
      <c r="D45" s="133"/>
      <c r="E45" s="133"/>
      <c r="F45" s="133"/>
      <c r="G45" s="133"/>
      <c r="H45" s="127" t="s">
        <v>1279</v>
      </c>
      <c r="I45" s="520"/>
      <c r="J45" s="541"/>
      <c r="K45" s="541"/>
      <c r="L45" s="541"/>
      <c r="M45" s="541"/>
      <c r="N45" s="541"/>
      <c r="O45" s="456"/>
      <c r="P45" s="541"/>
      <c r="Q45" s="541"/>
      <c r="R45" s="541"/>
    </row>
    <row r="46" spans="1:18" x14ac:dyDescent="0.2">
      <c r="A46" s="42"/>
      <c r="B46" s="42"/>
      <c r="C46" s="39"/>
      <c r="D46" s="42"/>
      <c r="E46" s="42"/>
      <c r="F46" s="292"/>
      <c r="G46" s="293"/>
      <c r="H46" s="288"/>
    </row>
    <row r="47" spans="1:18" x14ac:dyDescent="0.2">
      <c r="A47" s="42"/>
      <c r="B47" s="42"/>
      <c r="C47" s="39"/>
      <c r="D47" s="42"/>
      <c r="E47" s="42"/>
      <c r="F47" s="292"/>
      <c r="G47" s="293"/>
      <c r="H47" s="288"/>
    </row>
    <row r="48" spans="1:18" x14ac:dyDescent="0.2">
      <c r="A48" s="70" t="s">
        <v>374</v>
      </c>
      <c r="B48" s="43"/>
      <c r="C48" s="43"/>
      <c r="D48" s="43"/>
      <c r="E48" s="43"/>
      <c r="F48" s="43"/>
      <c r="G48" s="43"/>
      <c r="H48" s="288"/>
    </row>
    <row r="49" spans="1:18" x14ac:dyDescent="0.2">
      <c r="A49" s="408" t="s">
        <v>0</v>
      </c>
      <c r="B49" s="41" t="s">
        <v>29</v>
      </c>
      <c r="C49" s="542" t="s">
        <v>12</v>
      </c>
      <c r="D49" s="41" t="s">
        <v>226</v>
      </c>
      <c r="E49" s="408" t="s">
        <v>3</v>
      </c>
      <c r="F49" s="408" t="s">
        <v>4</v>
      </c>
      <c r="G49" s="408" t="s">
        <v>22</v>
      </c>
      <c r="H49" s="408" t="s">
        <v>77</v>
      </c>
      <c r="I49" s="454" t="s">
        <v>96</v>
      </c>
      <c r="J49" s="454" t="s">
        <v>97</v>
      </c>
      <c r="K49" s="454"/>
      <c r="L49" s="454"/>
      <c r="M49" s="454"/>
      <c r="N49" s="454"/>
      <c r="O49" s="454"/>
      <c r="P49" s="454"/>
      <c r="Q49" s="454"/>
      <c r="R49" s="454"/>
    </row>
    <row r="50" spans="1:18" ht="49.5" x14ac:dyDescent="0.2">
      <c r="A50" s="408"/>
      <c r="B50" s="41" t="s">
        <v>227</v>
      </c>
      <c r="C50" s="542"/>
      <c r="D50" s="41" t="s">
        <v>2</v>
      </c>
      <c r="E50" s="408"/>
      <c r="F50" s="408"/>
      <c r="G50" s="408"/>
      <c r="H50" s="408"/>
      <c r="I50" s="454"/>
      <c r="J50" s="333" t="s">
        <v>98</v>
      </c>
      <c r="K50" s="333" t="s">
        <v>99</v>
      </c>
      <c r="L50" s="333" t="s">
        <v>100</v>
      </c>
      <c r="M50" s="333" t="s">
        <v>101</v>
      </c>
      <c r="N50" s="333" t="s">
        <v>102</v>
      </c>
      <c r="O50" s="333" t="s">
        <v>103</v>
      </c>
      <c r="P50" s="333" t="s">
        <v>104</v>
      </c>
      <c r="Q50" s="333" t="s">
        <v>105</v>
      </c>
      <c r="R50" s="333" t="s">
        <v>106</v>
      </c>
    </row>
    <row r="51" spans="1:18" ht="33" x14ac:dyDescent="0.2">
      <c r="A51" s="133">
        <v>1</v>
      </c>
      <c r="B51" s="133" t="s">
        <v>1280</v>
      </c>
      <c r="C51" s="62" t="s">
        <v>90</v>
      </c>
      <c r="D51" s="133">
        <v>2</v>
      </c>
      <c r="E51" s="133">
        <v>2</v>
      </c>
      <c r="F51" s="133">
        <v>0</v>
      </c>
      <c r="G51" s="133">
        <v>0</v>
      </c>
      <c r="H51" s="127" t="s">
        <v>1281</v>
      </c>
      <c r="I51" s="113" t="s">
        <v>300</v>
      </c>
      <c r="J51" s="352"/>
      <c r="K51" s="352"/>
      <c r="L51" s="352"/>
      <c r="M51" s="352"/>
      <c r="N51" s="352"/>
      <c r="O51" s="352"/>
      <c r="P51" s="352"/>
      <c r="Q51" s="352"/>
      <c r="R51" s="352"/>
    </row>
    <row r="52" spans="1:18" x14ac:dyDescent="0.2">
      <c r="A52" s="133">
        <v>2</v>
      </c>
      <c r="B52" s="133" t="s">
        <v>1282</v>
      </c>
      <c r="C52" s="38" t="s">
        <v>1283</v>
      </c>
      <c r="D52" s="133">
        <v>10</v>
      </c>
      <c r="E52" s="133">
        <v>0</v>
      </c>
      <c r="F52" s="133">
        <v>0</v>
      </c>
      <c r="G52" s="114">
        <v>10</v>
      </c>
      <c r="H52" s="138" t="s">
        <v>1284</v>
      </c>
      <c r="I52" s="518" t="s">
        <v>300</v>
      </c>
      <c r="J52" s="424" t="s">
        <v>1545</v>
      </c>
      <c r="K52" s="425"/>
      <c r="L52" s="425"/>
      <c r="M52" s="425"/>
      <c r="N52" s="425"/>
      <c r="O52" s="425"/>
      <c r="P52" s="425"/>
      <c r="Q52" s="425"/>
      <c r="R52" s="426"/>
    </row>
    <row r="53" spans="1:18" x14ac:dyDescent="0.2">
      <c r="A53" s="133"/>
      <c r="B53" s="133"/>
      <c r="C53" s="38"/>
      <c r="D53" s="133"/>
      <c r="E53" s="133"/>
      <c r="F53" s="291"/>
      <c r="G53" s="114"/>
      <c r="H53" s="37" t="s">
        <v>1263</v>
      </c>
      <c r="I53" s="519"/>
      <c r="J53" s="427"/>
      <c r="K53" s="428"/>
      <c r="L53" s="428"/>
      <c r="M53" s="428"/>
      <c r="N53" s="428"/>
      <c r="O53" s="428"/>
      <c r="P53" s="428"/>
      <c r="Q53" s="428"/>
      <c r="R53" s="429"/>
    </row>
    <row r="54" spans="1:18" x14ac:dyDescent="0.2">
      <c r="A54" s="133"/>
      <c r="B54" s="133"/>
      <c r="C54" s="38"/>
      <c r="D54" s="133"/>
      <c r="E54" s="133"/>
      <c r="F54" s="291"/>
      <c r="G54" s="114"/>
      <c r="H54" s="37" t="s">
        <v>1240</v>
      </c>
      <c r="I54" s="519"/>
      <c r="J54" s="427"/>
      <c r="K54" s="428"/>
      <c r="L54" s="428"/>
      <c r="M54" s="428"/>
      <c r="N54" s="428"/>
      <c r="O54" s="428"/>
      <c r="P54" s="428"/>
      <c r="Q54" s="428"/>
      <c r="R54" s="429"/>
    </row>
    <row r="55" spans="1:18" x14ac:dyDescent="0.2">
      <c r="A55" s="133"/>
      <c r="B55" s="133"/>
      <c r="C55" s="38"/>
      <c r="D55" s="133"/>
      <c r="E55" s="133"/>
      <c r="F55" s="291"/>
      <c r="G55" s="114"/>
      <c r="H55" s="37" t="s">
        <v>235</v>
      </c>
      <c r="I55" s="519"/>
      <c r="J55" s="427"/>
      <c r="K55" s="428"/>
      <c r="L55" s="428"/>
      <c r="M55" s="428"/>
      <c r="N55" s="428"/>
      <c r="O55" s="428"/>
      <c r="P55" s="428"/>
      <c r="Q55" s="428"/>
      <c r="R55" s="429"/>
    </row>
    <row r="56" spans="1:18" x14ac:dyDescent="0.2">
      <c r="A56" s="133"/>
      <c r="B56" s="133"/>
      <c r="C56" s="38"/>
      <c r="D56" s="133"/>
      <c r="E56" s="133"/>
      <c r="F56" s="291"/>
      <c r="G56" s="114"/>
      <c r="H56" s="37" t="s">
        <v>1285</v>
      </c>
      <c r="I56" s="519"/>
      <c r="J56" s="427"/>
      <c r="K56" s="428"/>
      <c r="L56" s="428"/>
      <c r="M56" s="428"/>
      <c r="N56" s="428"/>
      <c r="O56" s="428"/>
      <c r="P56" s="428"/>
      <c r="Q56" s="428"/>
      <c r="R56" s="429"/>
    </row>
    <row r="57" spans="1:18" x14ac:dyDescent="0.2">
      <c r="A57" s="133"/>
      <c r="B57" s="133"/>
      <c r="C57" s="38"/>
      <c r="D57" s="133"/>
      <c r="E57" s="133"/>
      <c r="F57" s="291"/>
      <c r="G57" s="114"/>
      <c r="H57" s="37" t="s">
        <v>234</v>
      </c>
      <c r="I57" s="519"/>
      <c r="J57" s="427"/>
      <c r="K57" s="428"/>
      <c r="L57" s="428"/>
      <c r="M57" s="428"/>
      <c r="N57" s="428"/>
      <c r="O57" s="428"/>
      <c r="P57" s="428"/>
      <c r="Q57" s="428"/>
      <c r="R57" s="429"/>
    </row>
    <row r="58" spans="1:18" x14ac:dyDescent="0.2">
      <c r="A58" s="133"/>
      <c r="B58" s="133"/>
      <c r="C58" s="38"/>
      <c r="D58" s="133"/>
      <c r="E58" s="133"/>
      <c r="F58" s="291"/>
      <c r="G58" s="114"/>
      <c r="H58" s="37" t="s">
        <v>1286</v>
      </c>
      <c r="I58" s="519"/>
      <c r="J58" s="427"/>
      <c r="K58" s="428"/>
      <c r="L58" s="428"/>
      <c r="M58" s="428"/>
      <c r="N58" s="428"/>
      <c r="O58" s="428"/>
      <c r="P58" s="428"/>
      <c r="Q58" s="428"/>
      <c r="R58" s="429"/>
    </row>
    <row r="59" spans="1:18" x14ac:dyDescent="0.2">
      <c r="A59" s="133"/>
      <c r="B59" s="133"/>
      <c r="C59" s="38"/>
      <c r="D59" s="133"/>
      <c r="E59" s="133"/>
      <c r="F59" s="133"/>
      <c r="G59" s="133"/>
      <c r="H59" s="138" t="s">
        <v>1267</v>
      </c>
      <c r="I59" s="519"/>
      <c r="J59" s="427"/>
      <c r="K59" s="428"/>
      <c r="L59" s="428"/>
      <c r="M59" s="428"/>
      <c r="N59" s="428"/>
      <c r="O59" s="428"/>
      <c r="P59" s="428"/>
      <c r="Q59" s="428"/>
      <c r="R59" s="429"/>
    </row>
    <row r="60" spans="1:18" x14ac:dyDescent="0.2">
      <c r="A60" s="133"/>
      <c r="B60" s="133"/>
      <c r="C60" s="38"/>
      <c r="D60" s="133"/>
      <c r="E60" s="133"/>
      <c r="F60" s="133"/>
      <c r="G60" s="133"/>
      <c r="H60" s="62" t="s">
        <v>1287</v>
      </c>
      <c r="I60" s="519"/>
      <c r="J60" s="427"/>
      <c r="K60" s="428"/>
      <c r="L60" s="428"/>
      <c r="M60" s="428"/>
      <c r="N60" s="428"/>
      <c r="O60" s="428"/>
      <c r="P60" s="428"/>
      <c r="Q60" s="428"/>
      <c r="R60" s="429"/>
    </row>
    <row r="61" spans="1:18" x14ac:dyDescent="0.2">
      <c r="A61" s="133"/>
      <c r="B61" s="133"/>
      <c r="C61" s="38"/>
      <c r="D61" s="133"/>
      <c r="E61" s="133"/>
      <c r="F61" s="133"/>
      <c r="G61" s="133"/>
      <c r="H61" s="62" t="s">
        <v>1288</v>
      </c>
      <c r="I61" s="520"/>
      <c r="J61" s="430"/>
      <c r="K61" s="431"/>
      <c r="L61" s="431"/>
      <c r="M61" s="431"/>
      <c r="N61" s="431"/>
      <c r="O61" s="431"/>
      <c r="P61" s="431"/>
      <c r="Q61" s="431"/>
      <c r="R61" s="432"/>
    </row>
    <row r="62" spans="1:18" x14ac:dyDescent="0.2">
      <c r="A62" s="133">
        <v>3</v>
      </c>
      <c r="B62" s="133" t="s">
        <v>1289</v>
      </c>
      <c r="C62" s="544" t="s">
        <v>1290</v>
      </c>
      <c r="D62" s="133">
        <v>3</v>
      </c>
      <c r="E62" s="133">
        <v>0</v>
      </c>
      <c r="F62" s="133">
        <v>0</v>
      </c>
      <c r="G62" s="133">
        <v>3</v>
      </c>
      <c r="H62" s="127" t="s">
        <v>1284</v>
      </c>
      <c r="I62" s="518" t="s">
        <v>300</v>
      </c>
      <c r="J62" s="424" t="s">
        <v>1545</v>
      </c>
      <c r="K62" s="425"/>
      <c r="L62" s="425"/>
      <c r="M62" s="425"/>
      <c r="N62" s="425"/>
      <c r="O62" s="425"/>
      <c r="P62" s="425"/>
      <c r="Q62" s="425"/>
      <c r="R62" s="426"/>
    </row>
    <row r="63" spans="1:18" x14ac:dyDescent="0.2">
      <c r="A63" s="114"/>
      <c r="B63" s="133"/>
      <c r="C63" s="544"/>
      <c r="D63" s="133"/>
      <c r="E63" s="133"/>
      <c r="F63" s="133"/>
      <c r="G63" s="133"/>
      <c r="H63" s="196" t="s">
        <v>1263</v>
      </c>
      <c r="I63" s="519"/>
      <c r="J63" s="427"/>
      <c r="K63" s="428"/>
      <c r="L63" s="428"/>
      <c r="M63" s="428"/>
      <c r="N63" s="428"/>
      <c r="O63" s="428"/>
      <c r="P63" s="428"/>
      <c r="Q63" s="428"/>
      <c r="R63" s="429"/>
    </row>
    <row r="64" spans="1:18" x14ac:dyDescent="0.2">
      <c r="A64" s="114"/>
      <c r="B64" s="133"/>
      <c r="C64" s="38"/>
      <c r="D64" s="133"/>
      <c r="E64" s="133"/>
      <c r="F64" s="133"/>
      <c r="G64" s="133"/>
      <c r="H64" s="62" t="s">
        <v>1268</v>
      </c>
      <c r="I64" s="520"/>
      <c r="J64" s="430"/>
      <c r="K64" s="431"/>
      <c r="L64" s="431"/>
      <c r="M64" s="431"/>
      <c r="N64" s="431"/>
      <c r="O64" s="431"/>
      <c r="P64" s="431"/>
      <c r="Q64" s="431"/>
      <c r="R64" s="432"/>
    </row>
    <row r="65" spans="1:18" x14ac:dyDescent="0.2">
      <c r="A65" s="133">
        <v>4</v>
      </c>
      <c r="B65" s="133" t="s">
        <v>1291</v>
      </c>
      <c r="C65" s="543" t="s">
        <v>253</v>
      </c>
      <c r="D65" s="133">
        <v>3</v>
      </c>
      <c r="E65" s="133">
        <v>2</v>
      </c>
      <c r="F65" s="133">
        <v>1</v>
      </c>
      <c r="G65" s="133">
        <v>0</v>
      </c>
      <c r="H65" s="127" t="s">
        <v>1292</v>
      </c>
      <c r="I65" s="518" t="s">
        <v>300</v>
      </c>
      <c r="J65" s="422"/>
      <c r="K65" s="422"/>
      <c r="L65" s="455" t="s">
        <v>1544</v>
      </c>
      <c r="M65" s="422"/>
      <c r="N65" s="455">
        <v>5</v>
      </c>
      <c r="O65" s="455">
        <v>1</v>
      </c>
      <c r="P65" s="422"/>
      <c r="Q65" s="455">
        <v>1</v>
      </c>
      <c r="R65" s="455">
        <v>2</v>
      </c>
    </row>
    <row r="66" spans="1:18" x14ac:dyDescent="0.2">
      <c r="A66" s="133"/>
      <c r="B66" s="133"/>
      <c r="C66" s="544"/>
      <c r="D66" s="133"/>
      <c r="E66" s="133"/>
      <c r="F66" s="133"/>
      <c r="G66" s="133"/>
      <c r="H66" s="127" t="s">
        <v>1293</v>
      </c>
      <c r="I66" s="519"/>
      <c r="J66" s="510"/>
      <c r="K66" s="510"/>
      <c r="L66" s="511"/>
      <c r="M66" s="510"/>
      <c r="N66" s="511"/>
      <c r="O66" s="511"/>
      <c r="P66" s="510"/>
      <c r="Q66" s="511"/>
      <c r="R66" s="511"/>
    </row>
    <row r="67" spans="1:18" x14ac:dyDescent="0.2">
      <c r="A67" s="133"/>
      <c r="B67" s="133"/>
      <c r="C67" s="38"/>
      <c r="D67" s="133"/>
      <c r="E67" s="133"/>
      <c r="F67" s="133"/>
      <c r="G67" s="133"/>
      <c r="H67" s="62" t="s">
        <v>1268</v>
      </c>
      <c r="I67" s="520"/>
      <c r="J67" s="423"/>
      <c r="K67" s="423"/>
      <c r="L67" s="456"/>
      <c r="M67" s="423"/>
      <c r="N67" s="456"/>
      <c r="O67" s="456"/>
      <c r="P67" s="423"/>
      <c r="Q67" s="456"/>
      <c r="R67" s="456"/>
    </row>
    <row r="68" spans="1:18" x14ac:dyDescent="0.2">
      <c r="A68" s="133">
        <v>5</v>
      </c>
      <c r="B68" s="133" t="s">
        <v>1294</v>
      </c>
      <c r="C68" s="543" t="s">
        <v>1295</v>
      </c>
      <c r="D68" s="133">
        <v>2</v>
      </c>
      <c r="E68" s="133">
        <v>1</v>
      </c>
      <c r="F68" s="133">
        <v>1</v>
      </c>
      <c r="G68" s="133">
        <v>0</v>
      </c>
      <c r="H68" s="62" t="s">
        <v>1296</v>
      </c>
      <c r="I68" s="518" t="s">
        <v>300</v>
      </c>
      <c r="J68" s="422"/>
      <c r="K68" s="455" t="s">
        <v>1544</v>
      </c>
      <c r="L68" s="455" t="s">
        <v>1544</v>
      </c>
      <c r="M68" s="422"/>
      <c r="N68" s="455">
        <v>8</v>
      </c>
      <c r="O68" s="422"/>
      <c r="P68" s="422"/>
      <c r="Q68" s="455">
        <v>3</v>
      </c>
      <c r="R68" s="455">
        <v>6</v>
      </c>
    </row>
    <row r="69" spans="1:18" x14ac:dyDescent="0.2">
      <c r="A69" s="133"/>
      <c r="B69" s="133"/>
      <c r="C69" s="543"/>
      <c r="D69" s="133"/>
      <c r="E69" s="133"/>
      <c r="F69" s="133"/>
      <c r="G69" s="133"/>
      <c r="H69" s="62" t="s">
        <v>251</v>
      </c>
      <c r="I69" s="520"/>
      <c r="J69" s="423"/>
      <c r="K69" s="456"/>
      <c r="L69" s="456"/>
      <c r="M69" s="423"/>
      <c r="N69" s="456"/>
      <c r="O69" s="423"/>
      <c r="P69" s="423"/>
      <c r="Q69" s="456"/>
      <c r="R69" s="456"/>
    </row>
  </sheetData>
  <mergeCells count="183">
    <mergeCell ref="A1:R1"/>
    <mergeCell ref="A2:R2"/>
    <mergeCell ref="A3:R3"/>
    <mergeCell ref="I52:I61"/>
    <mergeCell ref="C68:C69"/>
    <mergeCell ref="I5:I6"/>
    <mergeCell ref="J5:R5"/>
    <mergeCell ref="I25:I26"/>
    <mergeCell ref="J25:R25"/>
    <mergeCell ref="I49:I50"/>
    <mergeCell ref="J49:R49"/>
    <mergeCell ref="E49:E50"/>
    <mergeCell ref="F49:F50"/>
    <mergeCell ref="G49:G50"/>
    <mergeCell ref="H49:H50"/>
    <mergeCell ref="C62:C63"/>
    <mergeCell ref="C65:C66"/>
    <mergeCell ref="C34:C36"/>
    <mergeCell ref="C37:C38"/>
    <mergeCell ref="C40:C41"/>
    <mergeCell ref="M18:M20"/>
    <mergeCell ref="I32:I33"/>
    <mergeCell ref="J32:J33"/>
    <mergeCell ref="K32:K33"/>
    <mergeCell ref="L32:L33"/>
    <mergeCell ref="M32:M33"/>
    <mergeCell ref="N32:N33"/>
    <mergeCell ref="O32:O33"/>
    <mergeCell ref="F5:F6"/>
    <mergeCell ref="G5:G6"/>
    <mergeCell ref="H5:H6"/>
    <mergeCell ref="I11:I12"/>
    <mergeCell ref="I15:I17"/>
    <mergeCell ref="I13:I14"/>
    <mergeCell ref="I21:I22"/>
    <mergeCell ref="I18:I20"/>
    <mergeCell ref="J15:J17"/>
    <mergeCell ref="J18:J20"/>
    <mergeCell ref="C13:C14"/>
    <mergeCell ref="C15:C16"/>
    <mergeCell ref="C21:C22"/>
    <mergeCell ref="A25:A26"/>
    <mergeCell ref="C25:C26"/>
    <mergeCell ref="C42:C43"/>
    <mergeCell ref="A5:A6"/>
    <mergeCell ref="C5:C6"/>
    <mergeCell ref="E5:E6"/>
    <mergeCell ref="R15:R17"/>
    <mergeCell ref="R18:R20"/>
    <mergeCell ref="A49:A50"/>
    <mergeCell ref="C49:C50"/>
    <mergeCell ref="E25:E26"/>
    <mergeCell ref="F25:F26"/>
    <mergeCell ref="G25:G26"/>
    <mergeCell ref="H25:H26"/>
    <mergeCell ref="C27:C29"/>
    <mergeCell ref="C32:C33"/>
    <mergeCell ref="K15:K17"/>
    <mergeCell ref="K18:K20"/>
    <mergeCell ref="L15:L17"/>
    <mergeCell ref="M15:M17"/>
    <mergeCell ref="L18:L20"/>
    <mergeCell ref="P32:P33"/>
    <mergeCell ref="Q32:Q33"/>
    <mergeCell ref="I37:I39"/>
    <mergeCell ref="J37:J39"/>
    <mergeCell ref="K37:K39"/>
    <mergeCell ref="L37:L39"/>
    <mergeCell ref="M37:M39"/>
    <mergeCell ref="N37:N39"/>
    <mergeCell ref="M13:M14"/>
    <mergeCell ref="N11:N12"/>
    <mergeCell ref="N13:N14"/>
    <mergeCell ref="N15:N17"/>
    <mergeCell ref="O15:O17"/>
    <mergeCell ref="N18:N20"/>
    <mergeCell ref="O18:O20"/>
    <mergeCell ref="P15:P17"/>
    <mergeCell ref="Q15:Q17"/>
    <mergeCell ref="P18:P20"/>
    <mergeCell ref="Q18:Q20"/>
    <mergeCell ref="O11:O12"/>
    <mergeCell ref="O13:O14"/>
    <mergeCell ref="P11:P12"/>
    <mergeCell ref="P13:P14"/>
    <mergeCell ref="Q11:Q12"/>
    <mergeCell ref="Q13:Q14"/>
    <mergeCell ref="R11:R12"/>
    <mergeCell ref="R13:R14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J13:J14"/>
    <mergeCell ref="J11:J12"/>
    <mergeCell ref="K11:K12"/>
    <mergeCell ref="K13:K14"/>
    <mergeCell ref="L11:L12"/>
    <mergeCell ref="L13:L14"/>
    <mergeCell ref="M11:M12"/>
    <mergeCell ref="J52:R61"/>
    <mergeCell ref="J62:R64"/>
    <mergeCell ref="I65:I67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I62:I64"/>
    <mergeCell ref="I27:I31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O37:O39"/>
    <mergeCell ref="P37:P39"/>
    <mergeCell ref="Q37:Q39"/>
    <mergeCell ref="R37:R39"/>
    <mergeCell ref="J27:J31"/>
    <mergeCell ref="K27:K31"/>
    <mergeCell ref="L27:L31"/>
    <mergeCell ref="M27:M31"/>
    <mergeCell ref="N27:N31"/>
    <mergeCell ref="O27:O31"/>
    <mergeCell ref="P27:P31"/>
    <mergeCell ref="Q27:Q31"/>
    <mergeCell ref="R27:R31"/>
    <mergeCell ref="R32:R33"/>
    <mergeCell ref="R34:R36"/>
  </mergeCells>
  <pageMargins left="0.35433070866141736" right="0.2" top="0.39370078740157483" bottom="0.43307086614173229" header="0.31496062992125984" footer="0.31496062992125984"/>
  <pageSetup paperSize="9" scale="73" orientation="landscape" verticalDpi="0" r:id="rId1"/>
  <rowBreaks count="1" manualBreakCount="1">
    <brk id="36" max="17" man="1"/>
  </rowBreaks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90"/>
  <sheetViews>
    <sheetView topLeftCell="A79" zoomScale="80" zoomScaleNormal="80" workbookViewId="0">
      <selection activeCell="J83" sqref="J83:J89"/>
    </sheetView>
  </sheetViews>
  <sheetFormatPr defaultRowHeight="16.5" x14ac:dyDescent="0.2"/>
  <cols>
    <col min="1" max="1" width="5.625" style="26" customWidth="1"/>
    <col min="2" max="2" width="9" style="26"/>
    <col min="3" max="3" width="21.875" style="46" customWidth="1"/>
    <col min="4" max="7" width="5.125" style="45" customWidth="1"/>
    <col min="8" max="8" width="24.375" style="46" customWidth="1"/>
    <col min="9" max="9" width="6.125" style="58" bestFit="1" customWidth="1"/>
    <col min="10" max="11" width="13" style="45" customWidth="1"/>
    <col min="12" max="18" width="9" style="45"/>
  </cols>
  <sheetData>
    <row r="1" spans="1:20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29"/>
      <c r="T1" s="29"/>
    </row>
    <row r="2" spans="1:20" x14ac:dyDescent="0.2">
      <c r="A2" s="463" t="s">
        <v>263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29"/>
      <c r="T2" s="29"/>
    </row>
    <row r="3" spans="1:20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29"/>
      <c r="T3" s="29"/>
    </row>
    <row r="4" spans="1:20" x14ac:dyDescent="0.2">
      <c r="A4" s="547" t="s">
        <v>1297</v>
      </c>
      <c r="B4" s="547"/>
      <c r="C4" s="547"/>
      <c r="D4" s="547"/>
      <c r="E4" s="547"/>
      <c r="F4" s="547"/>
      <c r="G4" s="547"/>
      <c r="H4" s="547"/>
      <c r="I4" s="60"/>
      <c r="J4" s="59"/>
      <c r="K4" s="59"/>
      <c r="L4" s="59"/>
      <c r="M4" s="59"/>
      <c r="N4" s="59"/>
      <c r="O4" s="59"/>
      <c r="P4" s="59"/>
      <c r="Q4" s="59"/>
      <c r="R4" s="59"/>
    </row>
    <row r="5" spans="1:20" x14ac:dyDescent="0.2">
      <c r="A5" s="548" t="s">
        <v>0</v>
      </c>
      <c r="B5" s="548" t="s">
        <v>29</v>
      </c>
      <c r="C5" s="549" t="s">
        <v>731</v>
      </c>
      <c r="D5" s="548" t="s">
        <v>1298</v>
      </c>
      <c r="E5" s="548"/>
      <c r="F5" s="548"/>
      <c r="G5" s="548"/>
      <c r="H5" s="549" t="s">
        <v>6</v>
      </c>
      <c r="I5" s="469" t="s">
        <v>96</v>
      </c>
      <c r="J5" s="469" t="s">
        <v>97</v>
      </c>
      <c r="K5" s="469"/>
      <c r="L5" s="469"/>
      <c r="M5" s="469"/>
      <c r="N5" s="469"/>
      <c r="O5" s="469"/>
      <c r="P5" s="469"/>
      <c r="Q5" s="469"/>
      <c r="R5" s="469"/>
    </row>
    <row r="6" spans="1:20" ht="49.5" x14ac:dyDescent="0.2">
      <c r="A6" s="548"/>
      <c r="B6" s="548"/>
      <c r="C6" s="549"/>
      <c r="D6" s="130" t="s">
        <v>2</v>
      </c>
      <c r="E6" s="130" t="s">
        <v>3</v>
      </c>
      <c r="F6" s="130" t="s">
        <v>4</v>
      </c>
      <c r="G6" s="130" t="s">
        <v>22</v>
      </c>
      <c r="H6" s="549"/>
      <c r="I6" s="469"/>
      <c r="J6" s="113" t="s">
        <v>98</v>
      </c>
      <c r="K6" s="113" t="s">
        <v>99</v>
      </c>
      <c r="L6" s="97" t="s">
        <v>100</v>
      </c>
      <c r="M6" s="97" t="s">
        <v>101</v>
      </c>
      <c r="N6" s="97" t="s">
        <v>102</v>
      </c>
      <c r="O6" s="97" t="s">
        <v>103</v>
      </c>
      <c r="P6" s="113" t="s">
        <v>104</v>
      </c>
      <c r="Q6" s="113" t="s">
        <v>105</v>
      </c>
      <c r="R6" s="97" t="s">
        <v>106</v>
      </c>
    </row>
    <row r="7" spans="1:20" ht="33" x14ac:dyDescent="0.2">
      <c r="A7" s="129">
        <v>1</v>
      </c>
      <c r="B7" s="129" t="s">
        <v>1299</v>
      </c>
      <c r="C7" s="296" t="s">
        <v>487</v>
      </c>
      <c r="D7" s="129">
        <v>2</v>
      </c>
      <c r="E7" s="129">
        <v>1</v>
      </c>
      <c r="F7" s="129">
        <v>1</v>
      </c>
      <c r="G7" s="129">
        <v>0</v>
      </c>
      <c r="H7" s="115" t="s">
        <v>1300</v>
      </c>
      <c r="I7" s="97" t="s">
        <v>300</v>
      </c>
      <c r="J7" s="367"/>
      <c r="K7" s="367"/>
      <c r="L7" s="367"/>
      <c r="M7" s="367"/>
      <c r="N7" s="367"/>
      <c r="O7" s="367"/>
      <c r="P7" s="367"/>
      <c r="Q7" s="367"/>
      <c r="R7" s="367"/>
    </row>
    <row r="8" spans="1:20" x14ac:dyDescent="0.2">
      <c r="A8" s="550">
        <v>2</v>
      </c>
      <c r="B8" s="550" t="s">
        <v>1301</v>
      </c>
      <c r="C8" s="551" t="s">
        <v>95</v>
      </c>
      <c r="D8" s="550">
        <v>2</v>
      </c>
      <c r="E8" s="550">
        <v>1</v>
      </c>
      <c r="F8" s="550">
        <v>1</v>
      </c>
      <c r="G8" s="550">
        <v>0</v>
      </c>
      <c r="H8" s="115" t="s">
        <v>256</v>
      </c>
      <c r="I8" s="518" t="s">
        <v>300</v>
      </c>
      <c r="J8" s="539"/>
      <c r="K8" s="539"/>
      <c r="L8" s="539"/>
      <c r="M8" s="539"/>
      <c r="N8" s="539"/>
      <c r="O8" s="539"/>
      <c r="P8" s="539"/>
      <c r="Q8" s="539"/>
      <c r="R8" s="539"/>
    </row>
    <row r="9" spans="1:20" x14ac:dyDescent="0.2">
      <c r="A9" s="550"/>
      <c r="B9" s="550"/>
      <c r="C9" s="551"/>
      <c r="D9" s="550"/>
      <c r="E9" s="550"/>
      <c r="F9" s="550"/>
      <c r="G9" s="550"/>
      <c r="H9" s="115" t="s">
        <v>239</v>
      </c>
      <c r="I9" s="520"/>
      <c r="J9" s="541"/>
      <c r="K9" s="541"/>
      <c r="L9" s="541"/>
      <c r="M9" s="541"/>
      <c r="N9" s="541"/>
      <c r="O9" s="541"/>
      <c r="P9" s="541"/>
      <c r="Q9" s="541"/>
      <c r="R9" s="541"/>
    </row>
    <row r="10" spans="1:20" x14ac:dyDescent="0.2">
      <c r="A10" s="550">
        <v>3</v>
      </c>
      <c r="B10" s="550" t="s">
        <v>1302</v>
      </c>
      <c r="C10" s="551" t="s">
        <v>1303</v>
      </c>
      <c r="D10" s="550">
        <v>2</v>
      </c>
      <c r="E10" s="550">
        <v>1</v>
      </c>
      <c r="F10" s="550">
        <v>1</v>
      </c>
      <c r="G10" s="550">
        <v>0</v>
      </c>
      <c r="H10" s="115" t="s">
        <v>256</v>
      </c>
      <c r="I10" s="518" t="s">
        <v>300</v>
      </c>
      <c r="J10" s="539"/>
      <c r="K10" s="539"/>
      <c r="L10" s="539"/>
      <c r="M10" s="539"/>
      <c r="N10" s="539"/>
      <c r="O10" s="539"/>
      <c r="P10" s="539"/>
      <c r="Q10" s="539"/>
      <c r="R10" s="539"/>
    </row>
    <row r="11" spans="1:20" x14ac:dyDescent="0.2">
      <c r="A11" s="550"/>
      <c r="B11" s="550"/>
      <c r="C11" s="551"/>
      <c r="D11" s="550"/>
      <c r="E11" s="550"/>
      <c r="F11" s="550"/>
      <c r="G11" s="550"/>
      <c r="H11" s="115" t="s">
        <v>1304</v>
      </c>
      <c r="I11" s="520"/>
      <c r="J11" s="541"/>
      <c r="K11" s="541"/>
      <c r="L11" s="541"/>
      <c r="M11" s="541"/>
      <c r="N11" s="541"/>
      <c r="O11" s="541"/>
      <c r="P11" s="541"/>
      <c r="Q11" s="541"/>
      <c r="R11" s="541"/>
    </row>
    <row r="12" spans="1:20" x14ac:dyDescent="0.2">
      <c r="A12" s="550">
        <v>4</v>
      </c>
      <c r="B12" s="550" t="s">
        <v>1305</v>
      </c>
      <c r="C12" s="551" t="s">
        <v>1306</v>
      </c>
      <c r="D12" s="550">
        <v>4</v>
      </c>
      <c r="E12" s="550">
        <v>2</v>
      </c>
      <c r="F12" s="550">
        <v>2</v>
      </c>
      <c r="G12" s="550">
        <v>0</v>
      </c>
      <c r="H12" s="115" t="s">
        <v>245</v>
      </c>
      <c r="I12" s="518" t="s">
        <v>300</v>
      </c>
      <c r="J12" s="422"/>
      <c r="K12" s="455" t="s">
        <v>1544</v>
      </c>
      <c r="L12" s="422"/>
      <c r="M12" s="455" t="s">
        <v>1544</v>
      </c>
      <c r="N12" s="455">
        <v>3</v>
      </c>
      <c r="O12" s="422"/>
      <c r="P12" s="422"/>
      <c r="Q12" s="422"/>
      <c r="R12" s="455">
        <v>3</v>
      </c>
    </row>
    <row r="13" spans="1:20" x14ac:dyDescent="0.2">
      <c r="A13" s="550"/>
      <c r="B13" s="550"/>
      <c r="C13" s="551"/>
      <c r="D13" s="550"/>
      <c r="E13" s="550"/>
      <c r="F13" s="550"/>
      <c r="G13" s="550"/>
      <c r="H13" s="115" t="s">
        <v>1307</v>
      </c>
      <c r="I13" s="519"/>
      <c r="J13" s="510"/>
      <c r="K13" s="511"/>
      <c r="L13" s="510"/>
      <c r="M13" s="511"/>
      <c r="N13" s="511"/>
      <c r="O13" s="510"/>
      <c r="P13" s="510"/>
      <c r="Q13" s="510"/>
      <c r="R13" s="511"/>
    </row>
    <row r="14" spans="1:20" x14ac:dyDescent="0.2">
      <c r="A14" s="129"/>
      <c r="B14" s="129"/>
      <c r="C14" s="297"/>
      <c r="D14" s="76"/>
      <c r="E14" s="76"/>
      <c r="F14" s="76"/>
      <c r="G14" s="76"/>
      <c r="H14" s="115" t="s">
        <v>1308</v>
      </c>
      <c r="I14" s="519"/>
      <c r="J14" s="510"/>
      <c r="K14" s="511"/>
      <c r="L14" s="510"/>
      <c r="M14" s="511"/>
      <c r="N14" s="511"/>
      <c r="O14" s="510"/>
      <c r="P14" s="510"/>
      <c r="Q14" s="510"/>
      <c r="R14" s="511"/>
    </row>
    <row r="15" spans="1:20" x14ac:dyDescent="0.2">
      <c r="A15" s="129"/>
      <c r="B15" s="129"/>
      <c r="C15" s="297"/>
      <c r="D15" s="76"/>
      <c r="E15" s="76"/>
      <c r="F15" s="76"/>
      <c r="G15" s="76"/>
      <c r="H15" s="115" t="s">
        <v>1309</v>
      </c>
      <c r="I15" s="520"/>
      <c r="J15" s="423"/>
      <c r="K15" s="456"/>
      <c r="L15" s="423"/>
      <c r="M15" s="456"/>
      <c r="N15" s="456"/>
      <c r="O15" s="423"/>
      <c r="P15" s="423"/>
      <c r="Q15" s="423"/>
      <c r="R15" s="456"/>
    </row>
    <row r="16" spans="1:20" x14ac:dyDescent="0.2">
      <c r="A16" s="550">
        <v>5</v>
      </c>
      <c r="B16" s="550" t="s">
        <v>1310</v>
      </c>
      <c r="C16" s="551" t="s">
        <v>1311</v>
      </c>
      <c r="D16" s="550">
        <v>4</v>
      </c>
      <c r="E16" s="550">
        <v>2</v>
      </c>
      <c r="F16" s="550">
        <v>2</v>
      </c>
      <c r="G16" s="550">
        <v>0</v>
      </c>
      <c r="H16" s="115" t="s">
        <v>1312</v>
      </c>
      <c r="I16" s="518" t="s">
        <v>300</v>
      </c>
      <c r="J16" s="422"/>
      <c r="K16" s="455" t="s">
        <v>1544</v>
      </c>
      <c r="L16" s="455" t="s">
        <v>1544</v>
      </c>
      <c r="M16" s="455" t="s">
        <v>1544</v>
      </c>
      <c r="N16" s="455">
        <v>7</v>
      </c>
      <c r="O16" s="455">
        <v>3</v>
      </c>
      <c r="P16" s="422"/>
      <c r="Q16" s="455">
        <v>16</v>
      </c>
      <c r="R16" s="455">
        <v>10</v>
      </c>
    </row>
    <row r="17" spans="1:18" x14ac:dyDescent="0.2">
      <c r="A17" s="550"/>
      <c r="B17" s="550"/>
      <c r="C17" s="551"/>
      <c r="D17" s="550"/>
      <c r="E17" s="550"/>
      <c r="F17" s="550"/>
      <c r="G17" s="550"/>
      <c r="H17" s="115" t="s">
        <v>229</v>
      </c>
      <c r="I17" s="519"/>
      <c r="J17" s="510"/>
      <c r="K17" s="511"/>
      <c r="L17" s="511"/>
      <c r="M17" s="511"/>
      <c r="N17" s="511"/>
      <c r="O17" s="511"/>
      <c r="P17" s="510"/>
      <c r="Q17" s="511"/>
      <c r="R17" s="511"/>
    </row>
    <row r="18" spans="1:18" x14ac:dyDescent="0.2">
      <c r="A18" s="129"/>
      <c r="B18" s="129"/>
      <c r="C18" s="297"/>
      <c r="D18" s="76"/>
      <c r="E18" s="76"/>
      <c r="F18" s="76"/>
      <c r="G18" s="76"/>
      <c r="H18" s="115" t="s">
        <v>1313</v>
      </c>
      <c r="I18" s="519"/>
      <c r="J18" s="510"/>
      <c r="K18" s="511"/>
      <c r="L18" s="511"/>
      <c r="M18" s="511"/>
      <c r="N18" s="511"/>
      <c r="O18" s="511"/>
      <c r="P18" s="510"/>
      <c r="Q18" s="511"/>
      <c r="R18" s="511"/>
    </row>
    <row r="19" spans="1:18" x14ac:dyDescent="0.2">
      <c r="A19" s="129"/>
      <c r="B19" s="129"/>
      <c r="C19" s="297"/>
      <c r="D19" s="76"/>
      <c r="E19" s="76"/>
      <c r="F19" s="76"/>
      <c r="G19" s="76"/>
      <c r="H19" s="115" t="s">
        <v>1309</v>
      </c>
      <c r="I19" s="520"/>
      <c r="J19" s="423"/>
      <c r="K19" s="456"/>
      <c r="L19" s="456"/>
      <c r="M19" s="456"/>
      <c r="N19" s="456"/>
      <c r="O19" s="456"/>
      <c r="P19" s="423"/>
      <c r="Q19" s="456"/>
      <c r="R19" s="456"/>
    </row>
    <row r="20" spans="1:18" x14ac:dyDescent="0.2">
      <c r="A20" s="550">
        <v>6</v>
      </c>
      <c r="B20" s="550" t="s">
        <v>243</v>
      </c>
      <c r="C20" s="552" t="s">
        <v>35</v>
      </c>
      <c r="D20" s="550">
        <v>3</v>
      </c>
      <c r="E20" s="550">
        <v>1</v>
      </c>
      <c r="F20" s="550">
        <v>2</v>
      </c>
      <c r="G20" s="550">
        <v>0</v>
      </c>
      <c r="H20" s="115" t="s">
        <v>1314</v>
      </c>
      <c r="I20" s="514" t="s">
        <v>300</v>
      </c>
      <c r="J20" s="435"/>
      <c r="K20" s="516" t="s">
        <v>1544</v>
      </c>
      <c r="L20" s="516" t="s">
        <v>1544</v>
      </c>
      <c r="M20" s="516" t="s">
        <v>1544</v>
      </c>
      <c r="N20" s="516">
        <v>2</v>
      </c>
      <c r="O20" s="516">
        <v>3</v>
      </c>
      <c r="P20" s="435"/>
      <c r="Q20" s="516">
        <v>1</v>
      </c>
      <c r="R20" s="516">
        <v>5</v>
      </c>
    </row>
    <row r="21" spans="1:18" x14ac:dyDescent="0.2">
      <c r="A21" s="550"/>
      <c r="B21" s="550"/>
      <c r="C21" s="552"/>
      <c r="D21" s="550"/>
      <c r="E21" s="550"/>
      <c r="F21" s="550"/>
      <c r="G21" s="550"/>
      <c r="H21" s="115" t="s">
        <v>1309</v>
      </c>
      <c r="I21" s="528"/>
      <c r="J21" s="436"/>
      <c r="K21" s="521"/>
      <c r="L21" s="521"/>
      <c r="M21" s="521"/>
      <c r="N21" s="521"/>
      <c r="O21" s="521"/>
      <c r="P21" s="436"/>
      <c r="Q21" s="521"/>
      <c r="R21" s="521"/>
    </row>
    <row r="22" spans="1:18" x14ac:dyDescent="0.2">
      <c r="A22" s="129"/>
      <c r="B22" s="129"/>
      <c r="C22" s="195"/>
      <c r="D22" s="76"/>
      <c r="E22" s="76"/>
      <c r="F22" s="76"/>
      <c r="G22" s="76"/>
      <c r="H22" s="115" t="s">
        <v>1315</v>
      </c>
      <c r="I22" s="515"/>
      <c r="J22" s="437"/>
      <c r="K22" s="517"/>
      <c r="L22" s="517"/>
      <c r="M22" s="517"/>
      <c r="N22" s="517"/>
      <c r="O22" s="517"/>
      <c r="P22" s="437"/>
      <c r="Q22" s="517"/>
      <c r="R22" s="517"/>
    </row>
    <row r="23" spans="1:18" x14ac:dyDescent="0.2">
      <c r="A23" s="550">
        <v>7</v>
      </c>
      <c r="B23" s="550" t="s">
        <v>1316</v>
      </c>
      <c r="C23" s="551" t="s">
        <v>1317</v>
      </c>
      <c r="D23" s="550">
        <v>2</v>
      </c>
      <c r="E23" s="550">
        <v>1</v>
      </c>
      <c r="F23" s="550">
        <v>1</v>
      </c>
      <c r="G23" s="550">
        <v>0</v>
      </c>
      <c r="H23" s="115" t="s">
        <v>255</v>
      </c>
      <c r="I23" s="518" t="s">
        <v>300</v>
      </c>
      <c r="J23" s="422"/>
      <c r="K23" s="422"/>
      <c r="L23" s="420" t="s">
        <v>1544</v>
      </c>
      <c r="M23" s="422"/>
      <c r="N23" s="420">
        <v>15</v>
      </c>
      <c r="O23" s="420">
        <v>2</v>
      </c>
      <c r="P23" s="422"/>
      <c r="Q23" s="420">
        <v>3</v>
      </c>
      <c r="R23" s="420">
        <v>1</v>
      </c>
    </row>
    <row r="24" spans="1:18" x14ac:dyDescent="0.2">
      <c r="A24" s="550"/>
      <c r="B24" s="550"/>
      <c r="C24" s="551"/>
      <c r="D24" s="550"/>
      <c r="E24" s="550"/>
      <c r="F24" s="550"/>
      <c r="G24" s="550"/>
      <c r="H24" s="227" t="s">
        <v>260</v>
      </c>
      <c r="I24" s="520"/>
      <c r="J24" s="423"/>
      <c r="K24" s="423"/>
      <c r="L24" s="421"/>
      <c r="M24" s="423"/>
      <c r="N24" s="421"/>
      <c r="O24" s="421"/>
      <c r="P24" s="423"/>
      <c r="Q24" s="421"/>
      <c r="R24" s="421"/>
    </row>
    <row r="25" spans="1:18" x14ac:dyDescent="0.2">
      <c r="A25" s="554"/>
      <c r="B25" s="554"/>
      <c r="C25" s="554"/>
      <c r="D25" s="132"/>
      <c r="E25" s="132"/>
      <c r="F25" s="132"/>
      <c r="G25" s="132"/>
      <c r="H25" s="298"/>
    </row>
    <row r="26" spans="1:18" x14ac:dyDescent="0.2">
      <c r="A26" s="547" t="s">
        <v>1318</v>
      </c>
      <c r="B26" s="547"/>
      <c r="C26" s="547"/>
      <c r="D26" s="132"/>
      <c r="E26" s="72"/>
      <c r="F26" s="72"/>
      <c r="G26" s="72"/>
      <c r="H26" s="299"/>
      <c r="I26" s="60"/>
      <c r="J26" s="59"/>
      <c r="K26" s="59"/>
      <c r="L26" s="59"/>
      <c r="M26" s="59"/>
      <c r="N26" s="59"/>
      <c r="O26" s="59"/>
      <c r="P26" s="59"/>
      <c r="Q26" s="59"/>
      <c r="R26" s="59"/>
    </row>
    <row r="27" spans="1:18" x14ac:dyDescent="0.2">
      <c r="A27" s="548" t="s">
        <v>0</v>
      </c>
      <c r="B27" s="548" t="s">
        <v>29</v>
      </c>
      <c r="C27" s="549" t="s">
        <v>731</v>
      </c>
      <c r="D27" s="548" t="s">
        <v>1298</v>
      </c>
      <c r="E27" s="548"/>
      <c r="F27" s="548"/>
      <c r="G27" s="548"/>
      <c r="H27" s="549" t="s">
        <v>6</v>
      </c>
      <c r="I27" s="469" t="s">
        <v>96</v>
      </c>
      <c r="J27" s="469" t="s">
        <v>97</v>
      </c>
      <c r="K27" s="469"/>
      <c r="L27" s="469"/>
      <c r="M27" s="469"/>
      <c r="N27" s="469"/>
      <c r="O27" s="469"/>
      <c r="P27" s="469"/>
      <c r="Q27" s="469"/>
      <c r="R27" s="469"/>
    </row>
    <row r="28" spans="1:18" ht="49.5" x14ac:dyDescent="0.2">
      <c r="A28" s="548"/>
      <c r="B28" s="548"/>
      <c r="C28" s="549"/>
      <c r="D28" s="130" t="s">
        <v>2</v>
      </c>
      <c r="E28" s="130" t="s">
        <v>3</v>
      </c>
      <c r="F28" s="130" t="s">
        <v>4</v>
      </c>
      <c r="G28" s="130" t="s">
        <v>22</v>
      </c>
      <c r="H28" s="549"/>
      <c r="I28" s="469"/>
      <c r="J28" s="113" t="s">
        <v>98</v>
      </c>
      <c r="K28" s="113" t="s">
        <v>99</v>
      </c>
      <c r="L28" s="97" t="s">
        <v>100</v>
      </c>
      <c r="M28" s="97" t="s">
        <v>101</v>
      </c>
      <c r="N28" s="97" t="s">
        <v>102</v>
      </c>
      <c r="O28" s="97" t="s">
        <v>103</v>
      </c>
      <c r="P28" s="113" t="s">
        <v>104</v>
      </c>
      <c r="Q28" s="113" t="s">
        <v>105</v>
      </c>
      <c r="R28" s="97" t="s">
        <v>106</v>
      </c>
    </row>
    <row r="29" spans="1:18" x14ac:dyDescent="0.2">
      <c r="A29" s="553">
        <v>1</v>
      </c>
      <c r="B29" s="553" t="s">
        <v>1319</v>
      </c>
      <c r="C29" s="551" t="s">
        <v>288</v>
      </c>
      <c r="D29" s="553">
        <v>3</v>
      </c>
      <c r="E29" s="553">
        <v>1</v>
      </c>
      <c r="F29" s="553">
        <v>2</v>
      </c>
      <c r="G29" s="553"/>
      <c r="H29" s="115" t="s">
        <v>229</v>
      </c>
      <c r="I29" s="514" t="s">
        <v>300</v>
      </c>
      <c r="J29" s="435"/>
      <c r="K29" s="435"/>
      <c r="L29" s="516" t="s">
        <v>1544</v>
      </c>
      <c r="M29" s="435"/>
      <c r="N29" s="516">
        <v>11</v>
      </c>
      <c r="O29" s="516">
        <v>4</v>
      </c>
      <c r="P29" s="435"/>
      <c r="Q29" s="435"/>
      <c r="R29" s="435"/>
    </row>
    <row r="30" spans="1:18" x14ac:dyDescent="0.2">
      <c r="A30" s="553"/>
      <c r="B30" s="553"/>
      <c r="C30" s="551"/>
      <c r="D30" s="553"/>
      <c r="E30" s="553"/>
      <c r="F30" s="553"/>
      <c r="G30" s="553"/>
      <c r="H30" s="297" t="s">
        <v>248</v>
      </c>
      <c r="I30" s="528"/>
      <c r="J30" s="436"/>
      <c r="K30" s="436"/>
      <c r="L30" s="521"/>
      <c r="M30" s="436"/>
      <c r="N30" s="521"/>
      <c r="O30" s="521"/>
      <c r="P30" s="436"/>
      <c r="Q30" s="436"/>
      <c r="R30" s="436"/>
    </row>
    <row r="31" spans="1:18" x14ac:dyDescent="0.2">
      <c r="A31" s="553"/>
      <c r="B31" s="553"/>
      <c r="C31" s="551"/>
      <c r="D31" s="553"/>
      <c r="E31" s="553"/>
      <c r="F31" s="553"/>
      <c r="G31" s="553"/>
      <c r="H31" s="195" t="s">
        <v>1320</v>
      </c>
      <c r="I31" s="515"/>
      <c r="J31" s="437"/>
      <c r="K31" s="437"/>
      <c r="L31" s="517"/>
      <c r="M31" s="437"/>
      <c r="N31" s="517"/>
      <c r="O31" s="517"/>
      <c r="P31" s="437"/>
      <c r="Q31" s="437"/>
      <c r="R31" s="437"/>
    </row>
    <row r="32" spans="1:18" x14ac:dyDescent="0.2">
      <c r="A32" s="301">
        <v>2</v>
      </c>
      <c r="B32" s="301" t="s">
        <v>1321</v>
      </c>
      <c r="C32" s="551" t="s">
        <v>1322</v>
      </c>
      <c r="D32" s="301">
        <v>5</v>
      </c>
      <c r="E32" s="301">
        <v>2</v>
      </c>
      <c r="F32" s="301">
        <v>3</v>
      </c>
      <c r="G32" s="301"/>
      <c r="H32" s="296" t="s">
        <v>249</v>
      </c>
      <c r="I32" s="518" t="s">
        <v>300</v>
      </c>
      <c r="J32" s="422"/>
      <c r="K32" s="422"/>
      <c r="L32" s="455" t="s">
        <v>1544</v>
      </c>
      <c r="M32" s="422"/>
      <c r="N32" s="422"/>
      <c r="O32" s="455">
        <v>3</v>
      </c>
      <c r="P32" s="422"/>
      <c r="Q32" s="422"/>
      <c r="R32" s="455">
        <v>2</v>
      </c>
    </row>
    <row r="33" spans="1:18" x14ac:dyDescent="0.2">
      <c r="A33" s="301"/>
      <c r="B33" s="301"/>
      <c r="C33" s="551"/>
      <c r="D33" s="301"/>
      <c r="E33" s="301"/>
      <c r="F33" s="301"/>
      <c r="G33" s="301"/>
      <c r="H33" s="302" t="s">
        <v>240</v>
      </c>
      <c r="I33" s="519"/>
      <c r="J33" s="510"/>
      <c r="K33" s="510"/>
      <c r="L33" s="511"/>
      <c r="M33" s="510"/>
      <c r="N33" s="510"/>
      <c r="O33" s="511"/>
      <c r="P33" s="510"/>
      <c r="Q33" s="510"/>
      <c r="R33" s="511"/>
    </row>
    <row r="34" spans="1:18" x14ac:dyDescent="0.2">
      <c r="A34" s="301"/>
      <c r="B34" s="301"/>
      <c r="C34" s="296"/>
      <c r="D34" s="301"/>
      <c r="E34" s="301"/>
      <c r="F34" s="301"/>
      <c r="G34" s="301"/>
      <c r="H34" s="302" t="s">
        <v>1323</v>
      </c>
      <c r="I34" s="519"/>
      <c r="J34" s="510"/>
      <c r="K34" s="510"/>
      <c r="L34" s="511"/>
      <c r="M34" s="510"/>
      <c r="N34" s="510"/>
      <c r="O34" s="511"/>
      <c r="P34" s="510"/>
      <c r="Q34" s="510"/>
      <c r="R34" s="511"/>
    </row>
    <row r="35" spans="1:18" x14ac:dyDescent="0.2">
      <c r="A35" s="301"/>
      <c r="B35" s="301"/>
      <c r="C35" s="296"/>
      <c r="D35" s="301"/>
      <c r="E35" s="301"/>
      <c r="F35" s="301"/>
      <c r="G35" s="301"/>
      <c r="H35" s="302" t="s">
        <v>246</v>
      </c>
      <c r="I35" s="520"/>
      <c r="J35" s="423"/>
      <c r="K35" s="423"/>
      <c r="L35" s="456"/>
      <c r="M35" s="423"/>
      <c r="N35" s="423"/>
      <c r="O35" s="456"/>
      <c r="P35" s="423"/>
      <c r="Q35" s="423"/>
      <c r="R35" s="456"/>
    </row>
    <row r="36" spans="1:18" x14ac:dyDescent="0.2">
      <c r="A36" s="301">
        <v>3</v>
      </c>
      <c r="B36" s="301" t="s">
        <v>1324</v>
      </c>
      <c r="C36" s="551" t="s">
        <v>1258</v>
      </c>
      <c r="D36" s="301">
        <v>4</v>
      </c>
      <c r="E36" s="301">
        <v>2</v>
      </c>
      <c r="F36" s="301">
        <v>2</v>
      </c>
      <c r="G36" s="553"/>
      <c r="H36" s="303" t="s">
        <v>241</v>
      </c>
      <c r="I36" s="518" t="s">
        <v>300</v>
      </c>
      <c r="J36" s="422"/>
      <c r="K36" s="455" t="s">
        <v>1544</v>
      </c>
      <c r="L36" s="422"/>
      <c r="M36" s="455" t="s">
        <v>1544</v>
      </c>
      <c r="N36" s="422"/>
      <c r="O36" s="455">
        <v>6</v>
      </c>
      <c r="P36" s="422"/>
      <c r="Q36" s="422"/>
      <c r="R36" s="422"/>
    </row>
    <row r="37" spans="1:18" x14ac:dyDescent="0.2">
      <c r="A37" s="301"/>
      <c r="B37" s="301"/>
      <c r="C37" s="551"/>
      <c r="D37" s="301"/>
      <c r="E37" s="301"/>
      <c r="F37" s="301"/>
      <c r="G37" s="553"/>
      <c r="H37" s="303" t="s">
        <v>248</v>
      </c>
      <c r="I37" s="519"/>
      <c r="J37" s="510"/>
      <c r="K37" s="511"/>
      <c r="L37" s="510"/>
      <c r="M37" s="511"/>
      <c r="N37" s="510"/>
      <c r="O37" s="511"/>
      <c r="P37" s="510"/>
      <c r="Q37" s="510"/>
      <c r="R37" s="510"/>
    </row>
    <row r="38" spans="1:18" x14ac:dyDescent="0.2">
      <c r="A38" s="301"/>
      <c r="B38" s="301"/>
      <c r="C38" s="297"/>
      <c r="D38" s="301"/>
      <c r="E38" s="301"/>
      <c r="F38" s="301"/>
      <c r="G38" s="553"/>
      <c r="H38" s="195" t="s">
        <v>1325</v>
      </c>
      <c r="I38" s="519"/>
      <c r="J38" s="510"/>
      <c r="K38" s="511"/>
      <c r="L38" s="510"/>
      <c r="M38" s="511"/>
      <c r="N38" s="510"/>
      <c r="O38" s="511"/>
      <c r="P38" s="510"/>
      <c r="Q38" s="510"/>
      <c r="R38" s="510"/>
    </row>
    <row r="39" spans="1:18" x14ac:dyDescent="0.2">
      <c r="A39" s="301"/>
      <c r="B39" s="301"/>
      <c r="C39" s="297"/>
      <c r="D39" s="301"/>
      <c r="E39" s="301"/>
      <c r="F39" s="301"/>
      <c r="G39" s="553"/>
      <c r="H39" s="297" t="s">
        <v>1326</v>
      </c>
      <c r="I39" s="520"/>
      <c r="J39" s="423"/>
      <c r="K39" s="456"/>
      <c r="L39" s="423"/>
      <c r="M39" s="456"/>
      <c r="N39" s="423"/>
      <c r="O39" s="456"/>
      <c r="P39" s="423"/>
      <c r="Q39" s="423"/>
      <c r="R39" s="423"/>
    </row>
    <row r="40" spans="1:18" x14ac:dyDescent="0.2">
      <c r="A40" s="301">
        <v>4</v>
      </c>
      <c r="B40" s="301" t="s">
        <v>1327</v>
      </c>
      <c r="C40" s="551" t="s">
        <v>1328</v>
      </c>
      <c r="D40" s="301">
        <v>4</v>
      </c>
      <c r="E40" s="301">
        <v>2</v>
      </c>
      <c r="F40" s="301">
        <v>2</v>
      </c>
      <c r="G40" s="553"/>
      <c r="H40" s="302" t="s">
        <v>1329</v>
      </c>
      <c r="I40" s="518" t="s">
        <v>300</v>
      </c>
      <c r="J40" s="422"/>
      <c r="K40" s="455" t="s">
        <v>1544</v>
      </c>
      <c r="L40" s="455" t="s">
        <v>1544</v>
      </c>
      <c r="M40" s="422"/>
      <c r="N40" s="455">
        <v>2</v>
      </c>
      <c r="O40" s="455">
        <v>4</v>
      </c>
      <c r="P40" s="422"/>
      <c r="Q40" s="422"/>
      <c r="R40" s="455">
        <v>4</v>
      </c>
    </row>
    <row r="41" spans="1:18" x14ac:dyDescent="0.2">
      <c r="A41" s="301"/>
      <c r="B41" s="301"/>
      <c r="C41" s="551"/>
      <c r="D41" s="301"/>
      <c r="E41" s="301"/>
      <c r="F41" s="301"/>
      <c r="G41" s="553"/>
      <c r="H41" s="302" t="s">
        <v>244</v>
      </c>
      <c r="I41" s="519"/>
      <c r="J41" s="510"/>
      <c r="K41" s="511"/>
      <c r="L41" s="511"/>
      <c r="M41" s="510"/>
      <c r="N41" s="511"/>
      <c r="O41" s="511"/>
      <c r="P41" s="510"/>
      <c r="Q41" s="510"/>
      <c r="R41" s="511"/>
    </row>
    <row r="42" spans="1:18" x14ac:dyDescent="0.2">
      <c r="A42" s="301"/>
      <c r="B42" s="301"/>
      <c r="C42" s="297"/>
      <c r="D42" s="301"/>
      <c r="E42" s="301"/>
      <c r="F42" s="301"/>
      <c r="G42" s="553"/>
      <c r="H42" s="302" t="s">
        <v>247</v>
      </c>
      <c r="I42" s="519"/>
      <c r="J42" s="510"/>
      <c r="K42" s="511"/>
      <c r="L42" s="511"/>
      <c r="M42" s="510"/>
      <c r="N42" s="511"/>
      <c r="O42" s="511"/>
      <c r="P42" s="510"/>
      <c r="Q42" s="510"/>
      <c r="R42" s="511"/>
    </row>
    <row r="43" spans="1:18" x14ac:dyDescent="0.2">
      <c r="A43" s="301"/>
      <c r="B43" s="301"/>
      <c r="C43" s="297"/>
      <c r="D43" s="301"/>
      <c r="E43" s="301"/>
      <c r="F43" s="301"/>
      <c r="G43" s="553"/>
      <c r="H43" s="302" t="s">
        <v>1325</v>
      </c>
      <c r="I43" s="520"/>
      <c r="J43" s="423"/>
      <c r="K43" s="456"/>
      <c r="L43" s="456"/>
      <c r="M43" s="423"/>
      <c r="N43" s="456"/>
      <c r="O43" s="456"/>
      <c r="P43" s="423"/>
      <c r="Q43" s="423"/>
      <c r="R43" s="456"/>
    </row>
    <row r="44" spans="1:18" x14ac:dyDescent="0.2">
      <c r="A44" s="301">
        <v>5</v>
      </c>
      <c r="B44" s="301" t="s">
        <v>1330</v>
      </c>
      <c r="C44" s="297" t="s">
        <v>8</v>
      </c>
      <c r="D44" s="301">
        <v>4</v>
      </c>
      <c r="E44" s="301">
        <v>2</v>
      </c>
      <c r="F44" s="301">
        <v>2</v>
      </c>
      <c r="G44" s="553"/>
      <c r="H44" s="302" t="s">
        <v>240</v>
      </c>
      <c r="I44" s="518" t="s">
        <v>300</v>
      </c>
      <c r="J44" s="422"/>
      <c r="K44" s="422"/>
      <c r="L44" s="422"/>
      <c r="M44" s="455" t="s">
        <v>1544</v>
      </c>
      <c r="N44" s="422"/>
      <c r="O44" s="455">
        <v>2</v>
      </c>
      <c r="P44" s="422"/>
      <c r="Q44" s="422"/>
      <c r="R44" s="455">
        <v>4</v>
      </c>
    </row>
    <row r="45" spans="1:18" x14ac:dyDescent="0.2">
      <c r="A45" s="301"/>
      <c r="B45" s="301"/>
      <c r="C45" s="297"/>
      <c r="D45" s="301"/>
      <c r="E45" s="301"/>
      <c r="F45" s="301"/>
      <c r="G45" s="553"/>
      <c r="H45" s="302" t="s">
        <v>246</v>
      </c>
      <c r="I45" s="519"/>
      <c r="J45" s="510"/>
      <c r="K45" s="510"/>
      <c r="L45" s="510"/>
      <c r="M45" s="511"/>
      <c r="N45" s="510"/>
      <c r="O45" s="511"/>
      <c r="P45" s="510"/>
      <c r="Q45" s="510"/>
      <c r="R45" s="511"/>
    </row>
    <row r="46" spans="1:18" x14ac:dyDescent="0.2">
      <c r="A46" s="301"/>
      <c r="B46" s="301"/>
      <c r="C46" s="297"/>
      <c r="D46" s="301"/>
      <c r="E46" s="301"/>
      <c r="F46" s="301"/>
      <c r="G46" s="553"/>
      <c r="H46" s="337" t="s">
        <v>1331</v>
      </c>
      <c r="I46" s="519"/>
      <c r="J46" s="510"/>
      <c r="K46" s="510"/>
      <c r="L46" s="510"/>
      <c r="M46" s="511"/>
      <c r="N46" s="510"/>
      <c r="O46" s="511"/>
      <c r="P46" s="510"/>
      <c r="Q46" s="510"/>
      <c r="R46" s="511"/>
    </row>
    <row r="47" spans="1:18" ht="33" x14ac:dyDescent="0.2">
      <c r="A47" s="301"/>
      <c r="B47" s="301"/>
      <c r="C47" s="297"/>
      <c r="D47" s="301"/>
      <c r="E47" s="301"/>
      <c r="F47" s="301"/>
      <c r="G47" s="553"/>
      <c r="H47" s="336" t="s">
        <v>1332</v>
      </c>
      <c r="I47" s="520"/>
      <c r="J47" s="423"/>
      <c r="K47" s="423"/>
      <c r="L47" s="423"/>
      <c r="M47" s="456"/>
      <c r="N47" s="423"/>
      <c r="O47" s="456"/>
      <c r="P47" s="423"/>
      <c r="Q47" s="423"/>
      <c r="R47" s="456"/>
    </row>
    <row r="48" spans="1:18" x14ac:dyDescent="0.2">
      <c r="A48" s="132"/>
      <c r="B48" s="132"/>
      <c r="C48" s="300"/>
      <c r="D48" s="295"/>
      <c r="E48" s="132"/>
      <c r="F48" s="132"/>
      <c r="G48" s="132"/>
      <c r="H48" s="298"/>
      <c r="I48" s="60"/>
      <c r="J48" s="59"/>
      <c r="K48" s="59"/>
      <c r="L48" s="59"/>
      <c r="M48" s="59"/>
      <c r="N48" s="59"/>
      <c r="O48" s="59"/>
      <c r="P48" s="59"/>
      <c r="Q48" s="59"/>
      <c r="R48" s="59"/>
    </row>
    <row r="49" spans="1:19" x14ac:dyDescent="0.2">
      <c r="A49" s="547" t="s">
        <v>1333</v>
      </c>
      <c r="B49" s="547"/>
      <c r="C49" s="547"/>
      <c r="D49" s="547"/>
      <c r="E49" s="547"/>
      <c r="F49" s="547"/>
      <c r="G49" s="547"/>
      <c r="H49" s="547"/>
      <c r="I49" s="60"/>
      <c r="J49" s="59"/>
      <c r="K49" s="59"/>
      <c r="L49" s="59"/>
      <c r="M49" s="59"/>
      <c r="N49" s="59"/>
      <c r="O49" s="59"/>
      <c r="P49" s="59"/>
      <c r="Q49" s="59"/>
      <c r="R49" s="59"/>
    </row>
    <row r="50" spans="1:19" x14ac:dyDescent="0.2">
      <c r="A50" s="548" t="s">
        <v>0</v>
      </c>
      <c r="B50" s="548" t="s">
        <v>29</v>
      </c>
      <c r="C50" s="549" t="s">
        <v>731</v>
      </c>
      <c r="D50" s="548" t="s">
        <v>1298</v>
      </c>
      <c r="E50" s="548"/>
      <c r="F50" s="548"/>
      <c r="G50" s="548"/>
      <c r="H50" s="549" t="s">
        <v>6</v>
      </c>
      <c r="I50" s="469" t="s">
        <v>96</v>
      </c>
      <c r="J50" s="469" t="s">
        <v>97</v>
      </c>
      <c r="K50" s="469"/>
      <c r="L50" s="469"/>
      <c r="M50" s="469"/>
      <c r="N50" s="469"/>
      <c r="O50" s="469"/>
      <c r="P50" s="469"/>
      <c r="Q50" s="469"/>
      <c r="R50" s="469"/>
    </row>
    <row r="51" spans="1:19" ht="49.5" x14ac:dyDescent="0.2">
      <c r="A51" s="548"/>
      <c r="B51" s="548"/>
      <c r="C51" s="549"/>
      <c r="D51" s="130" t="s">
        <v>2</v>
      </c>
      <c r="E51" s="130" t="s">
        <v>3</v>
      </c>
      <c r="F51" s="130" t="s">
        <v>4</v>
      </c>
      <c r="G51" s="130" t="s">
        <v>22</v>
      </c>
      <c r="H51" s="549"/>
      <c r="I51" s="469"/>
      <c r="J51" s="113" t="s">
        <v>98</v>
      </c>
      <c r="K51" s="113" t="s">
        <v>99</v>
      </c>
      <c r="L51" s="97" t="s">
        <v>100</v>
      </c>
      <c r="M51" s="97" t="s">
        <v>101</v>
      </c>
      <c r="N51" s="97" t="s">
        <v>102</v>
      </c>
      <c r="O51" s="97" t="s">
        <v>103</v>
      </c>
      <c r="P51" s="113" t="s">
        <v>104</v>
      </c>
      <c r="Q51" s="113" t="s">
        <v>105</v>
      </c>
      <c r="R51" s="97" t="s">
        <v>106</v>
      </c>
    </row>
    <row r="52" spans="1:19" x14ac:dyDescent="0.2">
      <c r="A52" s="550">
        <v>1</v>
      </c>
      <c r="B52" s="555" t="s">
        <v>1334</v>
      </c>
      <c r="C52" s="552" t="s">
        <v>1335</v>
      </c>
      <c r="D52" s="555">
        <v>4</v>
      </c>
      <c r="E52" s="550">
        <v>2</v>
      </c>
      <c r="F52" s="550">
        <v>2</v>
      </c>
      <c r="G52" s="550"/>
      <c r="H52" s="115" t="s">
        <v>232</v>
      </c>
      <c r="I52" s="518" t="s">
        <v>300</v>
      </c>
      <c r="J52" s="422"/>
      <c r="K52" s="455" t="s">
        <v>1544</v>
      </c>
      <c r="L52" s="422"/>
      <c r="M52" s="455" t="s">
        <v>1544</v>
      </c>
      <c r="N52" s="422"/>
      <c r="O52" s="455">
        <v>5</v>
      </c>
      <c r="P52" s="422"/>
      <c r="Q52" s="422"/>
      <c r="R52" s="455">
        <v>1</v>
      </c>
    </row>
    <row r="53" spans="1:19" x14ac:dyDescent="0.2">
      <c r="A53" s="550"/>
      <c r="B53" s="555"/>
      <c r="C53" s="552"/>
      <c r="D53" s="555"/>
      <c r="E53" s="550"/>
      <c r="F53" s="550"/>
      <c r="G53" s="550"/>
      <c r="H53" s="115" t="s">
        <v>242</v>
      </c>
      <c r="I53" s="519"/>
      <c r="J53" s="510"/>
      <c r="K53" s="511"/>
      <c r="L53" s="510"/>
      <c r="M53" s="511"/>
      <c r="N53" s="510"/>
      <c r="O53" s="511"/>
      <c r="P53" s="510"/>
      <c r="Q53" s="510"/>
      <c r="R53" s="511"/>
    </row>
    <row r="54" spans="1:19" x14ac:dyDescent="0.2">
      <c r="A54" s="550"/>
      <c r="B54" s="555"/>
      <c r="C54" s="552"/>
      <c r="D54" s="555"/>
      <c r="E54" s="550"/>
      <c r="F54" s="550"/>
      <c r="G54" s="550"/>
      <c r="H54" s="115" t="s">
        <v>1336</v>
      </c>
      <c r="I54" s="519"/>
      <c r="J54" s="510"/>
      <c r="K54" s="511"/>
      <c r="L54" s="510"/>
      <c r="M54" s="511"/>
      <c r="N54" s="510"/>
      <c r="O54" s="511"/>
      <c r="P54" s="510"/>
      <c r="Q54" s="510"/>
      <c r="R54" s="511"/>
    </row>
    <row r="55" spans="1:19" ht="21" customHeight="1" x14ac:dyDescent="0.2">
      <c r="A55" s="129"/>
      <c r="B55" s="131"/>
      <c r="C55" s="195"/>
      <c r="D55" s="195"/>
      <c r="E55" s="76"/>
      <c r="F55" s="76"/>
      <c r="G55" s="550"/>
      <c r="H55" s="115" t="s">
        <v>1337</v>
      </c>
      <c r="I55" s="520"/>
      <c r="J55" s="423"/>
      <c r="K55" s="456"/>
      <c r="L55" s="423"/>
      <c r="M55" s="456"/>
      <c r="N55" s="423"/>
      <c r="O55" s="456"/>
      <c r="P55" s="423"/>
      <c r="Q55" s="423"/>
      <c r="R55" s="456"/>
    </row>
    <row r="56" spans="1:19" x14ac:dyDescent="0.2">
      <c r="A56" s="550">
        <v>2</v>
      </c>
      <c r="B56" s="550" t="s">
        <v>1338</v>
      </c>
      <c r="C56" s="552" t="s">
        <v>1339</v>
      </c>
      <c r="D56" s="550">
        <v>4</v>
      </c>
      <c r="E56" s="550">
        <v>2</v>
      </c>
      <c r="F56" s="550">
        <v>2</v>
      </c>
      <c r="G56" s="550"/>
      <c r="H56" s="302" t="s">
        <v>240</v>
      </c>
      <c r="I56" s="518" t="s">
        <v>300</v>
      </c>
      <c r="J56" s="422"/>
      <c r="K56" s="455" t="s">
        <v>1544</v>
      </c>
      <c r="L56" s="422"/>
      <c r="M56" s="422"/>
      <c r="N56" s="422"/>
      <c r="O56" s="455">
        <v>3</v>
      </c>
      <c r="P56" s="422"/>
      <c r="Q56" s="422"/>
      <c r="R56" s="422"/>
      <c r="S56" s="2"/>
    </row>
    <row r="57" spans="1:19" x14ac:dyDescent="0.2">
      <c r="A57" s="550"/>
      <c r="B57" s="550"/>
      <c r="C57" s="552"/>
      <c r="D57" s="550"/>
      <c r="E57" s="550"/>
      <c r="F57" s="550"/>
      <c r="G57" s="550"/>
      <c r="H57" s="115" t="s">
        <v>1340</v>
      </c>
      <c r="I57" s="519"/>
      <c r="J57" s="510"/>
      <c r="K57" s="511"/>
      <c r="L57" s="510"/>
      <c r="M57" s="510"/>
      <c r="N57" s="510"/>
      <c r="O57" s="511"/>
      <c r="P57" s="510"/>
      <c r="Q57" s="510"/>
      <c r="R57" s="510"/>
      <c r="S57" s="2"/>
    </row>
    <row r="58" spans="1:19" x14ac:dyDescent="0.2">
      <c r="A58" s="550"/>
      <c r="B58" s="550"/>
      <c r="C58" s="552"/>
      <c r="D58" s="550"/>
      <c r="E58" s="550"/>
      <c r="F58" s="550"/>
      <c r="G58" s="550"/>
      <c r="H58" s="115" t="s">
        <v>1341</v>
      </c>
      <c r="I58" s="519"/>
      <c r="J58" s="510"/>
      <c r="K58" s="511"/>
      <c r="L58" s="510"/>
      <c r="M58" s="510"/>
      <c r="N58" s="510"/>
      <c r="O58" s="511"/>
      <c r="P58" s="510"/>
      <c r="Q58" s="510"/>
      <c r="R58" s="510"/>
      <c r="S58" s="2"/>
    </row>
    <row r="59" spans="1:19" x14ac:dyDescent="0.2">
      <c r="A59" s="550"/>
      <c r="B59" s="550"/>
      <c r="C59" s="552"/>
      <c r="D59" s="550"/>
      <c r="E59" s="550"/>
      <c r="F59" s="550"/>
      <c r="G59" s="550"/>
      <c r="H59" s="115" t="s">
        <v>1342</v>
      </c>
      <c r="I59" s="520"/>
      <c r="J59" s="423"/>
      <c r="K59" s="456"/>
      <c r="L59" s="423"/>
      <c r="M59" s="423"/>
      <c r="N59" s="423"/>
      <c r="O59" s="456"/>
      <c r="P59" s="423"/>
      <c r="Q59" s="423"/>
      <c r="R59" s="423"/>
      <c r="S59" s="2"/>
    </row>
    <row r="60" spans="1:19" x14ac:dyDescent="0.2">
      <c r="A60" s="550">
        <v>3</v>
      </c>
      <c r="B60" s="550" t="s">
        <v>1343</v>
      </c>
      <c r="C60" s="552" t="s">
        <v>50</v>
      </c>
      <c r="D60" s="550">
        <v>3</v>
      </c>
      <c r="E60" s="550">
        <v>2</v>
      </c>
      <c r="F60" s="550">
        <v>1</v>
      </c>
      <c r="G60" s="550"/>
      <c r="H60" s="112" t="s">
        <v>254</v>
      </c>
      <c r="I60" s="518" t="s">
        <v>300</v>
      </c>
      <c r="J60" s="420"/>
      <c r="K60" s="420"/>
      <c r="L60" s="420" t="s">
        <v>1544</v>
      </c>
      <c r="M60" s="420"/>
      <c r="N60" s="420">
        <v>14</v>
      </c>
      <c r="O60" s="420">
        <v>1</v>
      </c>
      <c r="P60" s="420"/>
      <c r="Q60" s="420"/>
      <c r="R60" s="420"/>
    </row>
    <row r="61" spans="1:19" x14ac:dyDescent="0.2">
      <c r="A61" s="550"/>
      <c r="B61" s="550"/>
      <c r="C61" s="552"/>
      <c r="D61" s="550"/>
      <c r="E61" s="550"/>
      <c r="F61" s="550"/>
      <c r="G61" s="550"/>
      <c r="H61" s="115" t="s">
        <v>1344</v>
      </c>
      <c r="I61" s="520"/>
      <c r="J61" s="421"/>
      <c r="K61" s="421"/>
      <c r="L61" s="421"/>
      <c r="M61" s="421"/>
      <c r="N61" s="421"/>
      <c r="O61" s="421"/>
      <c r="P61" s="421"/>
      <c r="Q61" s="421"/>
      <c r="R61" s="421"/>
    </row>
    <row r="62" spans="1:19" x14ac:dyDescent="0.2">
      <c r="A62" s="550">
        <v>4</v>
      </c>
      <c r="B62" s="550" t="s">
        <v>1345</v>
      </c>
      <c r="C62" s="552" t="s">
        <v>1346</v>
      </c>
      <c r="D62" s="550">
        <v>3</v>
      </c>
      <c r="E62" s="550">
        <v>2</v>
      </c>
      <c r="F62" s="550">
        <v>1</v>
      </c>
      <c r="G62" s="76"/>
      <c r="H62" s="112" t="s">
        <v>233</v>
      </c>
      <c r="I62" s="518" t="s">
        <v>300</v>
      </c>
      <c r="J62" s="539"/>
      <c r="K62" s="539"/>
      <c r="L62" s="539"/>
      <c r="M62" s="539"/>
      <c r="N62" s="539"/>
      <c r="O62" s="539"/>
      <c r="P62" s="539"/>
      <c r="Q62" s="539"/>
      <c r="R62" s="539"/>
    </row>
    <row r="63" spans="1:19" x14ac:dyDescent="0.2">
      <c r="A63" s="550"/>
      <c r="B63" s="550"/>
      <c r="C63" s="552"/>
      <c r="D63" s="550"/>
      <c r="E63" s="550"/>
      <c r="F63" s="550"/>
      <c r="G63" s="76"/>
      <c r="H63" s="303" t="s">
        <v>262</v>
      </c>
      <c r="I63" s="520"/>
      <c r="J63" s="541"/>
      <c r="K63" s="541"/>
      <c r="L63" s="541"/>
      <c r="M63" s="541"/>
      <c r="N63" s="541"/>
      <c r="O63" s="541"/>
      <c r="P63" s="541"/>
      <c r="Q63" s="541"/>
      <c r="R63" s="541"/>
    </row>
    <row r="64" spans="1:19" x14ac:dyDescent="0.2">
      <c r="A64" s="550">
        <v>5</v>
      </c>
      <c r="B64" s="550" t="s">
        <v>1347</v>
      </c>
      <c r="C64" s="552" t="s">
        <v>1348</v>
      </c>
      <c r="D64" s="550">
        <v>2</v>
      </c>
      <c r="E64" s="550">
        <v>1</v>
      </c>
      <c r="F64" s="550">
        <v>1</v>
      </c>
      <c r="G64" s="550"/>
      <c r="H64" s="304" t="s">
        <v>261</v>
      </c>
      <c r="I64" s="518" t="s">
        <v>300</v>
      </c>
      <c r="J64" s="539"/>
      <c r="K64" s="539"/>
      <c r="L64" s="539"/>
      <c r="M64" s="539"/>
      <c r="N64" s="539"/>
      <c r="O64" s="420">
        <v>1</v>
      </c>
      <c r="P64" s="539"/>
      <c r="Q64" s="539"/>
      <c r="R64" s="539"/>
    </row>
    <row r="65" spans="1:18" x14ac:dyDescent="0.2">
      <c r="A65" s="550"/>
      <c r="B65" s="550"/>
      <c r="C65" s="552"/>
      <c r="D65" s="550"/>
      <c r="E65" s="550"/>
      <c r="F65" s="550"/>
      <c r="G65" s="550"/>
      <c r="H65" s="115" t="s">
        <v>1308</v>
      </c>
      <c r="I65" s="520"/>
      <c r="J65" s="541"/>
      <c r="K65" s="541"/>
      <c r="L65" s="541"/>
      <c r="M65" s="541"/>
      <c r="N65" s="541"/>
      <c r="O65" s="421"/>
      <c r="P65" s="541"/>
      <c r="Q65" s="541"/>
      <c r="R65" s="541"/>
    </row>
    <row r="66" spans="1:18" x14ac:dyDescent="0.2">
      <c r="A66" s="550">
        <v>6</v>
      </c>
      <c r="B66" s="550" t="s">
        <v>257</v>
      </c>
      <c r="C66" s="552" t="s">
        <v>1349</v>
      </c>
      <c r="D66" s="550">
        <v>2</v>
      </c>
      <c r="E66" s="550">
        <v>1</v>
      </c>
      <c r="F66" s="550">
        <v>1</v>
      </c>
      <c r="G66" s="550"/>
      <c r="H66" s="115" t="s">
        <v>245</v>
      </c>
      <c r="I66" s="518" t="s">
        <v>300</v>
      </c>
      <c r="J66" s="539"/>
      <c r="K66" s="539"/>
      <c r="L66" s="539"/>
      <c r="M66" s="539"/>
      <c r="N66" s="539"/>
      <c r="O66" s="539"/>
      <c r="P66" s="539"/>
      <c r="Q66" s="539"/>
      <c r="R66" s="539"/>
    </row>
    <row r="67" spans="1:18" x14ac:dyDescent="0.2">
      <c r="A67" s="550"/>
      <c r="B67" s="550"/>
      <c r="C67" s="552"/>
      <c r="D67" s="550"/>
      <c r="E67" s="550"/>
      <c r="F67" s="550"/>
      <c r="G67" s="550"/>
      <c r="H67" s="77" t="s">
        <v>258</v>
      </c>
      <c r="I67" s="520"/>
      <c r="J67" s="541"/>
      <c r="K67" s="541"/>
      <c r="L67" s="541"/>
      <c r="M67" s="541"/>
      <c r="N67" s="541"/>
      <c r="O67" s="541"/>
      <c r="P67" s="541"/>
      <c r="Q67" s="541"/>
      <c r="R67" s="541"/>
    </row>
    <row r="68" spans="1:18" x14ac:dyDescent="0.2">
      <c r="A68" s="550">
        <v>7</v>
      </c>
      <c r="B68" s="550" t="s">
        <v>252</v>
      </c>
      <c r="C68" s="552" t="s">
        <v>1350</v>
      </c>
      <c r="D68" s="550">
        <v>2</v>
      </c>
      <c r="E68" s="550">
        <v>1</v>
      </c>
      <c r="F68" s="550">
        <v>1</v>
      </c>
      <c r="G68" s="550"/>
      <c r="H68" s="112" t="s">
        <v>1351</v>
      </c>
      <c r="I68" s="518" t="s">
        <v>300</v>
      </c>
      <c r="J68" s="539"/>
      <c r="K68" s="539"/>
      <c r="L68" s="539"/>
      <c r="M68" s="539"/>
      <c r="N68" s="539"/>
      <c r="O68" s="539"/>
      <c r="P68" s="539"/>
      <c r="Q68" s="539"/>
      <c r="R68" s="539"/>
    </row>
    <row r="69" spans="1:18" x14ac:dyDescent="0.2">
      <c r="A69" s="550"/>
      <c r="B69" s="550"/>
      <c r="C69" s="552"/>
      <c r="D69" s="550"/>
      <c r="E69" s="550"/>
      <c r="F69" s="550"/>
      <c r="G69" s="550"/>
      <c r="H69" s="302" t="s">
        <v>247</v>
      </c>
      <c r="I69" s="520"/>
      <c r="J69" s="541"/>
      <c r="K69" s="541"/>
      <c r="L69" s="541"/>
      <c r="M69" s="541"/>
      <c r="N69" s="541"/>
      <c r="O69" s="541"/>
      <c r="P69" s="541"/>
      <c r="Q69" s="541"/>
      <c r="R69" s="541"/>
    </row>
    <row r="70" spans="1:18" x14ac:dyDescent="0.2">
      <c r="A70" s="74"/>
      <c r="B70" s="74"/>
      <c r="C70" s="299"/>
      <c r="D70" s="73"/>
      <c r="E70" s="73"/>
      <c r="F70" s="73"/>
      <c r="G70" s="73"/>
      <c r="H70" s="299"/>
    </row>
    <row r="71" spans="1:18" x14ac:dyDescent="0.2">
      <c r="A71" s="556" t="s">
        <v>1352</v>
      </c>
      <c r="B71" s="547"/>
      <c r="C71" s="547"/>
      <c r="D71" s="547"/>
      <c r="E71" s="547"/>
      <c r="F71" s="547"/>
      <c r="G71" s="547"/>
      <c r="H71" s="547"/>
    </row>
    <row r="72" spans="1:18" x14ac:dyDescent="0.2">
      <c r="A72" s="548" t="s">
        <v>0</v>
      </c>
      <c r="B72" s="548" t="s">
        <v>29</v>
      </c>
      <c r="C72" s="549" t="s">
        <v>731</v>
      </c>
      <c r="D72" s="548" t="s">
        <v>1298</v>
      </c>
      <c r="E72" s="548"/>
      <c r="F72" s="548"/>
      <c r="G72" s="548"/>
      <c r="H72" s="549" t="s">
        <v>6</v>
      </c>
      <c r="I72" s="469" t="s">
        <v>96</v>
      </c>
      <c r="J72" s="469" t="s">
        <v>97</v>
      </c>
      <c r="K72" s="469"/>
      <c r="L72" s="469"/>
      <c r="M72" s="469"/>
      <c r="N72" s="469"/>
      <c r="O72" s="469"/>
      <c r="P72" s="469"/>
      <c r="Q72" s="469"/>
      <c r="R72" s="469"/>
    </row>
    <row r="73" spans="1:18" ht="49.5" x14ac:dyDescent="0.2">
      <c r="A73" s="548"/>
      <c r="B73" s="548"/>
      <c r="C73" s="549"/>
      <c r="D73" s="130" t="s">
        <v>2</v>
      </c>
      <c r="E73" s="130" t="s">
        <v>3</v>
      </c>
      <c r="F73" s="130" t="s">
        <v>4</v>
      </c>
      <c r="G73" s="130" t="s">
        <v>22</v>
      </c>
      <c r="H73" s="549"/>
      <c r="I73" s="469"/>
      <c r="J73" s="113" t="s">
        <v>98</v>
      </c>
      <c r="K73" s="113" t="s">
        <v>99</v>
      </c>
      <c r="L73" s="97" t="s">
        <v>100</v>
      </c>
      <c r="M73" s="97" t="s">
        <v>101</v>
      </c>
      <c r="N73" s="97" t="s">
        <v>102</v>
      </c>
      <c r="O73" s="97" t="s">
        <v>103</v>
      </c>
      <c r="P73" s="113" t="s">
        <v>104</v>
      </c>
      <c r="Q73" s="113" t="s">
        <v>105</v>
      </c>
      <c r="R73" s="97" t="s">
        <v>106</v>
      </c>
    </row>
    <row r="74" spans="1:18" x14ac:dyDescent="0.2">
      <c r="A74" s="301">
        <v>1</v>
      </c>
      <c r="B74" s="301" t="s">
        <v>1353</v>
      </c>
      <c r="C74" s="297" t="s">
        <v>90</v>
      </c>
      <c r="D74" s="301">
        <v>2</v>
      </c>
      <c r="E74" s="301">
        <v>1</v>
      </c>
      <c r="F74" s="301">
        <v>1</v>
      </c>
      <c r="G74" s="301"/>
      <c r="H74" s="75" t="s">
        <v>1354</v>
      </c>
      <c r="I74" s="97" t="s">
        <v>300</v>
      </c>
      <c r="J74" s="367"/>
      <c r="K74" s="367"/>
      <c r="L74" s="367"/>
      <c r="M74" s="367"/>
      <c r="N74" s="367"/>
      <c r="O74" s="367"/>
      <c r="P74" s="367"/>
      <c r="Q74" s="367"/>
      <c r="R74" s="367"/>
    </row>
    <row r="75" spans="1:18" x14ac:dyDescent="0.2">
      <c r="A75" s="550">
        <v>2</v>
      </c>
      <c r="B75" s="550" t="s">
        <v>1355</v>
      </c>
      <c r="C75" s="558" t="s">
        <v>1356</v>
      </c>
      <c r="D75" s="550">
        <v>2</v>
      </c>
      <c r="E75" s="550">
        <v>1</v>
      </c>
      <c r="F75" s="550">
        <v>1</v>
      </c>
      <c r="G75" s="550"/>
      <c r="H75" s="305" t="s">
        <v>249</v>
      </c>
      <c r="I75" s="518" t="s">
        <v>300</v>
      </c>
      <c r="J75" s="539"/>
      <c r="K75" s="539"/>
      <c r="L75" s="539"/>
      <c r="M75" s="539"/>
      <c r="N75" s="539"/>
      <c r="O75" s="539"/>
      <c r="P75" s="539"/>
      <c r="Q75" s="539"/>
      <c r="R75" s="539"/>
    </row>
    <row r="76" spans="1:18" x14ac:dyDescent="0.2">
      <c r="A76" s="550"/>
      <c r="B76" s="550"/>
      <c r="C76" s="558"/>
      <c r="D76" s="550"/>
      <c r="E76" s="550"/>
      <c r="F76" s="550"/>
      <c r="G76" s="550"/>
      <c r="H76" s="195" t="s">
        <v>1325</v>
      </c>
      <c r="I76" s="520"/>
      <c r="J76" s="541"/>
      <c r="K76" s="541"/>
      <c r="L76" s="541"/>
      <c r="M76" s="541"/>
      <c r="N76" s="541"/>
      <c r="O76" s="541"/>
      <c r="P76" s="541"/>
      <c r="Q76" s="541"/>
      <c r="R76" s="541"/>
    </row>
    <row r="77" spans="1:18" x14ac:dyDescent="0.2">
      <c r="A77" s="550">
        <v>3</v>
      </c>
      <c r="B77" s="550" t="s">
        <v>1357</v>
      </c>
      <c r="C77" s="552" t="s">
        <v>54</v>
      </c>
      <c r="D77" s="129">
        <v>2</v>
      </c>
      <c r="E77" s="129">
        <v>1</v>
      </c>
      <c r="F77" s="129">
        <v>1</v>
      </c>
      <c r="G77" s="129"/>
      <c r="H77" s="115" t="s">
        <v>1312</v>
      </c>
      <c r="I77" s="518" t="s">
        <v>300</v>
      </c>
      <c r="J77" s="422"/>
      <c r="K77" s="420" t="s">
        <v>1544</v>
      </c>
      <c r="L77" s="420" t="s">
        <v>1544</v>
      </c>
      <c r="M77" s="422"/>
      <c r="N77" s="420">
        <v>3</v>
      </c>
      <c r="O77" s="422"/>
      <c r="P77" s="422"/>
      <c r="Q77" s="422"/>
      <c r="R77" s="420">
        <v>4</v>
      </c>
    </row>
    <row r="78" spans="1:18" x14ac:dyDescent="0.2">
      <c r="A78" s="550"/>
      <c r="B78" s="550"/>
      <c r="C78" s="552"/>
      <c r="D78" s="129"/>
      <c r="E78" s="129"/>
      <c r="F78" s="129"/>
      <c r="G78" s="129"/>
      <c r="H78" s="115" t="s">
        <v>1358</v>
      </c>
      <c r="I78" s="520"/>
      <c r="J78" s="423"/>
      <c r="K78" s="421"/>
      <c r="L78" s="421"/>
      <c r="M78" s="423"/>
      <c r="N78" s="421"/>
      <c r="O78" s="423"/>
      <c r="P78" s="423"/>
      <c r="Q78" s="423"/>
      <c r="R78" s="421"/>
    </row>
    <row r="79" spans="1:18" x14ac:dyDescent="0.2">
      <c r="A79" s="550">
        <v>4</v>
      </c>
      <c r="B79" s="550" t="s">
        <v>1359</v>
      </c>
      <c r="C79" s="557" t="s">
        <v>1360</v>
      </c>
      <c r="D79" s="550">
        <v>2</v>
      </c>
      <c r="E79" s="550">
        <v>1</v>
      </c>
      <c r="F79" s="550">
        <v>1</v>
      </c>
      <c r="G79" s="550"/>
      <c r="H79" s="115" t="s">
        <v>1304</v>
      </c>
      <c r="I79" s="518" t="s">
        <v>300</v>
      </c>
      <c r="J79" s="539"/>
      <c r="K79" s="539"/>
      <c r="L79" s="539"/>
      <c r="M79" s="539"/>
      <c r="N79" s="539"/>
      <c r="O79" s="539"/>
      <c r="P79" s="539"/>
      <c r="Q79" s="539"/>
      <c r="R79" s="539"/>
    </row>
    <row r="80" spans="1:18" x14ac:dyDescent="0.2">
      <c r="A80" s="550"/>
      <c r="B80" s="550"/>
      <c r="C80" s="557"/>
      <c r="D80" s="550"/>
      <c r="E80" s="550"/>
      <c r="F80" s="550"/>
      <c r="G80" s="550"/>
      <c r="H80" s="112" t="s">
        <v>254</v>
      </c>
      <c r="I80" s="520"/>
      <c r="J80" s="541"/>
      <c r="K80" s="541"/>
      <c r="L80" s="541"/>
      <c r="M80" s="541"/>
      <c r="N80" s="541"/>
      <c r="O80" s="541"/>
      <c r="P80" s="541"/>
      <c r="Q80" s="541"/>
      <c r="R80" s="541"/>
    </row>
    <row r="81" spans="1:18" x14ac:dyDescent="0.2">
      <c r="A81" s="550">
        <v>5</v>
      </c>
      <c r="B81" s="550" t="s">
        <v>1361</v>
      </c>
      <c r="C81" s="557" t="s">
        <v>1361</v>
      </c>
      <c r="D81" s="550">
        <v>2</v>
      </c>
      <c r="E81" s="550">
        <v>1</v>
      </c>
      <c r="F81" s="550">
        <v>1</v>
      </c>
      <c r="G81" s="550"/>
      <c r="H81" s="302" t="s">
        <v>1329</v>
      </c>
      <c r="I81" s="518" t="s">
        <v>300</v>
      </c>
      <c r="J81" s="422"/>
      <c r="K81" s="420" t="s">
        <v>1544</v>
      </c>
      <c r="L81" s="422"/>
      <c r="M81" s="422"/>
      <c r="N81" s="422"/>
      <c r="O81" s="420">
        <v>2</v>
      </c>
      <c r="P81" s="422"/>
      <c r="Q81" s="422"/>
      <c r="R81" s="420">
        <v>2</v>
      </c>
    </row>
    <row r="82" spans="1:18" x14ac:dyDescent="0.2">
      <c r="A82" s="550"/>
      <c r="B82" s="550"/>
      <c r="C82" s="557"/>
      <c r="D82" s="550"/>
      <c r="E82" s="550"/>
      <c r="F82" s="550"/>
      <c r="G82" s="550"/>
      <c r="H82" s="303" t="s">
        <v>262</v>
      </c>
      <c r="I82" s="520"/>
      <c r="J82" s="423"/>
      <c r="K82" s="421"/>
      <c r="L82" s="423"/>
      <c r="M82" s="423"/>
      <c r="N82" s="423"/>
      <c r="O82" s="421"/>
      <c r="P82" s="423"/>
      <c r="Q82" s="423"/>
      <c r="R82" s="421"/>
    </row>
    <row r="83" spans="1:18" x14ac:dyDescent="0.2">
      <c r="A83" s="129">
        <v>6</v>
      </c>
      <c r="B83" s="129" t="s">
        <v>1362</v>
      </c>
      <c r="C83" s="195" t="s">
        <v>1363</v>
      </c>
      <c r="D83" s="129">
        <v>2</v>
      </c>
      <c r="E83" s="129">
        <v>1</v>
      </c>
      <c r="F83" s="129">
        <v>1</v>
      </c>
      <c r="G83" s="129"/>
      <c r="H83" s="112" t="s">
        <v>1364</v>
      </c>
      <c r="I83" s="97" t="s">
        <v>300</v>
      </c>
      <c r="J83" s="367"/>
      <c r="K83" s="367"/>
      <c r="L83" s="367"/>
      <c r="M83" s="367"/>
      <c r="N83" s="367"/>
      <c r="O83" s="367"/>
      <c r="P83" s="367"/>
      <c r="Q83" s="367"/>
      <c r="R83" s="367"/>
    </row>
    <row r="84" spans="1:18" x14ac:dyDescent="0.2">
      <c r="A84" s="550">
        <v>7</v>
      </c>
      <c r="B84" s="550" t="s">
        <v>1365</v>
      </c>
      <c r="C84" s="552" t="s">
        <v>1366</v>
      </c>
      <c r="D84" s="550">
        <v>2</v>
      </c>
      <c r="E84" s="550">
        <v>1</v>
      </c>
      <c r="F84" s="550">
        <v>1</v>
      </c>
      <c r="G84" s="129"/>
      <c r="H84" s="194" t="s">
        <v>233</v>
      </c>
      <c r="I84" s="518" t="s">
        <v>300</v>
      </c>
      <c r="J84" s="539"/>
      <c r="K84" s="539"/>
      <c r="L84" s="539"/>
      <c r="M84" s="539"/>
      <c r="N84" s="539"/>
      <c r="O84" s="539"/>
      <c r="P84" s="539"/>
      <c r="Q84" s="539"/>
      <c r="R84" s="539"/>
    </row>
    <row r="85" spans="1:18" x14ac:dyDescent="0.2">
      <c r="A85" s="550"/>
      <c r="B85" s="550"/>
      <c r="C85" s="552"/>
      <c r="D85" s="550"/>
      <c r="E85" s="550"/>
      <c r="F85" s="550"/>
      <c r="G85" s="129"/>
      <c r="H85" s="297" t="s">
        <v>1326</v>
      </c>
      <c r="I85" s="520"/>
      <c r="J85" s="541"/>
      <c r="K85" s="541"/>
      <c r="L85" s="541"/>
      <c r="M85" s="541"/>
      <c r="N85" s="541"/>
      <c r="O85" s="541"/>
      <c r="P85" s="541"/>
      <c r="Q85" s="541"/>
      <c r="R85" s="541"/>
    </row>
    <row r="86" spans="1:18" x14ac:dyDescent="0.2">
      <c r="A86" s="550">
        <v>8</v>
      </c>
      <c r="B86" s="550" t="s">
        <v>1367</v>
      </c>
      <c r="C86" s="557" t="s">
        <v>1368</v>
      </c>
      <c r="D86" s="550">
        <v>2</v>
      </c>
      <c r="E86" s="550">
        <v>1</v>
      </c>
      <c r="F86" s="550">
        <v>1</v>
      </c>
      <c r="G86" s="550"/>
      <c r="H86" s="194" t="s">
        <v>250</v>
      </c>
      <c r="I86" s="518" t="s">
        <v>300</v>
      </c>
      <c r="J86" s="539"/>
      <c r="K86" s="539"/>
      <c r="L86" s="539"/>
      <c r="M86" s="539"/>
      <c r="N86" s="539"/>
      <c r="O86" s="539"/>
      <c r="P86" s="539"/>
      <c r="Q86" s="539"/>
      <c r="R86" s="539"/>
    </row>
    <row r="87" spans="1:18" x14ac:dyDescent="0.2">
      <c r="A87" s="550"/>
      <c r="B87" s="550"/>
      <c r="C87" s="557"/>
      <c r="D87" s="550"/>
      <c r="E87" s="550"/>
      <c r="F87" s="550"/>
      <c r="G87" s="550"/>
      <c r="H87" s="115" t="s">
        <v>245</v>
      </c>
      <c r="I87" s="520"/>
      <c r="J87" s="541"/>
      <c r="K87" s="541"/>
      <c r="L87" s="541"/>
      <c r="M87" s="541"/>
      <c r="N87" s="541"/>
      <c r="O87" s="541"/>
      <c r="P87" s="541"/>
      <c r="Q87" s="541"/>
      <c r="R87" s="541"/>
    </row>
    <row r="88" spans="1:18" x14ac:dyDescent="0.2">
      <c r="A88" s="550">
        <v>9</v>
      </c>
      <c r="B88" s="550" t="s">
        <v>1369</v>
      </c>
      <c r="C88" s="552" t="s">
        <v>1370</v>
      </c>
      <c r="D88" s="550">
        <v>2</v>
      </c>
      <c r="E88" s="550">
        <v>1</v>
      </c>
      <c r="F88" s="550">
        <v>1</v>
      </c>
      <c r="G88" s="129"/>
      <c r="H88" s="112" t="s">
        <v>1371</v>
      </c>
      <c r="I88" s="518" t="s">
        <v>300</v>
      </c>
      <c r="J88" s="539"/>
      <c r="K88" s="539"/>
      <c r="L88" s="539"/>
      <c r="M88" s="539"/>
      <c r="N88" s="539"/>
      <c r="O88" s="539"/>
      <c r="P88" s="539"/>
      <c r="Q88" s="539"/>
      <c r="R88" s="539"/>
    </row>
    <row r="89" spans="1:18" x14ac:dyDescent="0.2">
      <c r="A89" s="550"/>
      <c r="B89" s="550"/>
      <c r="C89" s="552"/>
      <c r="D89" s="550"/>
      <c r="E89" s="550"/>
      <c r="F89" s="550"/>
      <c r="G89" s="129"/>
      <c r="H89" s="306" t="s">
        <v>1372</v>
      </c>
      <c r="I89" s="520"/>
      <c r="J89" s="541"/>
      <c r="K89" s="541"/>
      <c r="L89" s="541"/>
      <c r="M89" s="541"/>
      <c r="N89" s="541"/>
      <c r="O89" s="541"/>
      <c r="P89" s="541"/>
      <c r="Q89" s="541"/>
      <c r="R89" s="541"/>
    </row>
    <row r="90" spans="1:18" x14ac:dyDescent="0.2">
      <c r="A90" s="129">
        <v>10</v>
      </c>
      <c r="B90" s="301" t="s">
        <v>1373</v>
      </c>
      <c r="C90" s="297" t="s">
        <v>1374</v>
      </c>
      <c r="D90" s="343">
        <v>2</v>
      </c>
      <c r="E90" s="343"/>
      <c r="F90" s="343">
        <v>2</v>
      </c>
      <c r="G90" s="76"/>
      <c r="H90" s="115" t="s">
        <v>1304</v>
      </c>
      <c r="I90" s="97" t="s">
        <v>300</v>
      </c>
      <c r="J90" s="367"/>
      <c r="K90" s="367"/>
      <c r="L90" s="367"/>
      <c r="M90" s="367"/>
      <c r="N90" s="367"/>
      <c r="O90" s="367"/>
      <c r="P90" s="367"/>
      <c r="Q90" s="367"/>
      <c r="R90" s="367"/>
    </row>
  </sheetData>
  <mergeCells count="432">
    <mergeCell ref="A1:R1"/>
    <mergeCell ref="A2:R2"/>
    <mergeCell ref="A3:R3"/>
    <mergeCell ref="I5:I6"/>
    <mergeCell ref="J5:R5"/>
    <mergeCell ref="I27:I28"/>
    <mergeCell ref="J27:R27"/>
    <mergeCell ref="I50:I51"/>
    <mergeCell ref="J50:R50"/>
    <mergeCell ref="I72:I73"/>
    <mergeCell ref="J72:R72"/>
    <mergeCell ref="I23:I24"/>
    <mergeCell ref="J23:J24"/>
    <mergeCell ref="K23:K24"/>
    <mergeCell ref="L23:L24"/>
    <mergeCell ref="M23:M24"/>
    <mergeCell ref="N23:N24"/>
    <mergeCell ref="O23:O24"/>
    <mergeCell ref="P23:P24"/>
    <mergeCell ref="I36:I39"/>
    <mergeCell ref="J36:J39"/>
    <mergeCell ref="K36:K39"/>
    <mergeCell ref="L36:L39"/>
    <mergeCell ref="M36:M39"/>
    <mergeCell ref="N36:N39"/>
    <mergeCell ref="O36:O39"/>
    <mergeCell ref="G86:G87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G79:G80"/>
    <mergeCell ref="A81:A82"/>
    <mergeCell ref="B81:B82"/>
    <mergeCell ref="C81:C82"/>
    <mergeCell ref="D81:D82"/>
    <mergeCell ref="E81:E82"/>
    <mergeCell ref="F81:F82"/>
    <mergeCell ref="G81:G82"/>
    <mergeCell ref="G75:G76"/>
    <mergeCell ref="A77:A78"/>
    <mergeCell ref="B77:B78"/>
    <mergeCell ref="C77:C78"/>
    <mergeCell ref="A79:A80"/>
    <mergeCell ref="B79:B80"/>
    <mergeCell ref="C79:C80"/>
    <mergeCell ref="D79:D80"/>
    <mergeCell ref="E79:E80"/>
    <mergeCell ref="F79:F80"/>
    <mergeCell ref="A75:A76"/>
    <mergeCell ref="B75:B76"/>
    <mergeCell ref="C75:C76"/>
    <mergeCell ref="D75:D76"/>
    <mergeCell ref="E75:E76"/>
    <mergeCell ref="F75:F76"/>
    <mergeCell ref="G68:G69"/>
    <mergeCell ref="A71:H71"/>
    <mergeCell ref="A72:A73"/>
    <mergeCell ref="B72:B73"/>
    <mergeCell ref="C72:C73"/>
    <mergeCell ref="D72:G72"/>
    <mergeCell ref="H72:H73"/>
    <mergeCell ref="A68:A69"/>
    <mergeCell ref="B68:B69"/>
    <mergeCell ref="C68:C69"/>
    <mergeCell ref="D68:D69"/>
    <mergeCell ref="E68:E69"/>
    <mergeCell ref="F68:F69"/>
    <mergeCell ref="G64:G65"/>
    <mergeCell ref="A66:A67"/>
    <mergeCell ref="B66:B67"/>
    <mergeCell ref="C66:C67"/>
    <mergeCell ref="D66:D67"/>
    <mergeCell ref="E66:E67"/>
    <mergeCell ref="F66:F67"/>
    <mergeCell ref="G66:G67"/>
    <mergeCell ref="A64:A65"/>
    <mergeCell ref="B64:B65"/>
    <mergeCell ref="C64:C65"/>
    <mergeCell ref="D64:D65"/>
    <mergeCell ref="E64:E65"/>
    <mergeCell ref="F64:F65"/>
    <mergeCell ref="G60:G61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G52:G55"/>
    <mergeCell ref="A56:A59"/>
    <mergeCell ref="B56:B59"/>
    <mergeCell ref="C56:C59"/>
    <mergeCell ref="D56:D59"/>
    <mergeCell ref="E56:E59"/>
    <mergeCell ref="F56:F59"/>
    <mergeCell ref="G56:G59"/>
    <mergeCell ref="A52:A54"/>
    <mergeCell ref="B52:B54"/>
    <mergeCell ref="C52:C54"/>
    <mergeCell ref="D52:D54"/>
    <mergeCell ref="E52:E54"/>
    <mergeCell ref="F52:F54"/>
    <mergeCell ref="A49:H49"/>
    <mergeCell ref="A50:A51"/>
    <mergeCell ref="B50:B51"/>
    <mergeCell ref="C50:C51"/>
    <mergeCell ref="D50:G50"/>
    <mergeCell ref="H50:H51"/>
    <mergeCell ref="C32:C33"/>
    <mergeCell ref="C36:C37"/>
    <mergeCell ref="G36:G39"/>
    <mergeCell ref="C40:C41"/>
    <mergeCell ref="G40:G43"/>
    <mergeCell ref="G44:G47"/>
    <mergeCell ref="H27:H28"/>
    <mergeCell ref="A29:A31"/>
    <mergeCell ref="B29:B31"/>
    <mergeCell ref="C29:C31"/>
    <mergeCell ref="D29:D31"/>
    <mergeCell ref="E29:E31"/>
    <mergeCell ref="F29:F31"/>
    <mergeCell ref="G29:G31"/>
    <mergeCell ref="A25:C25"/>
    <mergeCell ref="A26:C26"/>
    <mergeCell ref="A27:A28"/>
    <mergeCell ref="B27:B28"/>
    <mergeCell ref="C27:C28"/>
    <mergeCell ref="D27:G27"/>
    <mergeCell ref="G20:G21"/>
    <mergeCell ref="A23:A24"/>
    <mergeCell ref="B23:B24"/>
    <mergeCell ref="C23:C24"/>
    <mergeCell ref="D23:D24"/>
    <mergeCell ref="E23:E24"/>
    <mergeCell ref="F23:F24"/>
    <mergeCell ref="G23:G24"/>
    <mergeCell ref="A20:A21"/>
    <mergeCell ref="B20:B21"/>
    <mergeCell ref="C20:C21"/>
    <mergeCell ref="D20:D21"/>
    <mergeCell ref="E20:E21"/>
    <mergeCell ref="F20:F21"/>
    <mergeCell ref="G12:G13"/>
    <mergeCell ref="A16:A17"/>
    <mergeCell ref="B16:B17"/>
    <mergeCell ref="C16:C17"/>
    <mergeCell ref="D16:D17"/>
    <mergeCell ref="E16:E17"/>
    <mergeCell ref="F16:F17"/>
    <mergeCell ref="G16:G17"/>
    <mergeCell ref="A12:A13"/>
    <mergeCell ref="B12:B13"/>
    <mergeCell ref="C12:C13"/>
    <mergeCell ref="D12:D13"/>
    <mergeCell ref="E12:E13"/>
    <mergeCell ref="F12:F13"/>
    <mergeCell ref="A4:H4"/>
    <mergeCell ref="A5:A6"/>
    <mergeCell ref="B5:B6"/>
    <mergeCell ref="C5:C6"/>
    <mergeCell ref="D5:G5"/>
    <mergeCell ref="H5:H6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R88:R89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I88:I89"/>
    <mergeCell ref="J88:J89"/>
    <mergeCell ref="K88:K89"/>
    <mergeCell ref="L88:L89"/>
    <mergeCell ref="M88:M89"/>
    <mergeCell ref="N88:N89"/>
    <mergeCell ref="O88:O89"/>
    <mergeCell ref="P88:P89"/>
    <mergeCell ref="Q88:Q89"/>
    <mergeCell ref="R84:R85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R81:R82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79:R80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5:R76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66:R67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2:R63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Q23:Q24"/>
    <mergeCell ref="R23:R24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I12:I15"/>
    <mergeCell ref="I16:I19"/>
    <mergeCell ref="I20:I22"/>
    <mergeCell ref="J20:J22"/>
    <mergeCell ref="K20:K22"/>
    <mergeCell ref="L20:L22"/>
    <mergeCell ref="M20:M22"/>
    <mergeCell ref="N20:N22"/>
    <mergeCell ref="O20:O22"/>
    <mergeCell ref="P20:P22"/>
    <mergeCell ref="Q20:Q22"/>
    <mergeCell ref="R20:R22"/>
    <mergeCell ref="J16:J19"/>
    <mergeCell ref="K16:K19"/>
    <mergeCell ref="J12:J15"/>
    <mergeCell ref="K12:K15"/>
    <mergeCell ref="L12:L15"/>
    <mergeCell ref="M12:M15"/>
    <mergeCell ref="L16:L19"/>
    <mergeCell ref="M16:M19"/>
    <mergeCell ref="N12:N15"/>
    <mergeCell ref="O12:O15"/>
    <mergeCell ref="N16:N19"/>
    <mergeCell ref="O16:O19"/>
    <mergeCell ref="P12:P15"/>
    <mergeCell ref="Q12:Q15"/>
    <mergeCell ref="P16:P19"/>
    <mergeCell ref="Q16:Q19"/>
    <mergeCell ref="R12:R15"/>
    <mergeCell ref="R16:R19"/>
    <mergeCell ref="R29:R31"/>
    <mergeCell ref="I32:I35"/>
    <mergeCell ref="J32:J35"/>
    <mergeCell ref="K32:K35"/>
    <mergeCell ref="L32:L35"/>
    <mergeCell ref="M32:M35"/>
    <mergeCell ref="N32:N35"/>
    <mergeCell ref="O32:O35"/>
    <mergeCell ref="P32:P35"/>
    <mergeCell ref="Q32:Q35"/>
    <mergeCell ref="R32:R35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P36:P39"/>
    <mergeCell ref="Q36:Q39"/>
    <mergeCell ref="R36:R39"/>
    <mergeCell ref="I40:I43"/>
    <mergeCell ref="J40:J43"/>
    <mergeCell ref="K40:K43"/>
    <mergeCell ref="L40:L43"/>
    <mergeCell ref="M40:M43"/>
    <mergeCell ref="N40:N43"/>
    <mergeCell ref="O40:O43"/>
    <mergeCell ref="P40:P43"/>
    <mergeCell ref="Q40:Q43"/>
    <mergeCell ref="R40:R43"/>
    <mergeCell ref="R56:R59"/>
    <mergeCell ref="R44:R47"/>
    <mergeCell ref="I52:I55"/>
    <mergeCell ref="J52:J55"/>
    <mergeCell ref="K52:K55"/>
    <mergeCell ref="L52:L55"/>
    <mergeCell ref="M52:M55"/>
    <mergeCell ref="N52:N55"/>
    <mergeCell ref="O52:O55"/>
    <mergeCell ref="P52:P55"/>
    <mergeCell ref="Q52:Q55"/>
    <mergeCell ref="R52:R55"/>
    <mergeCell ref="I44:I47"/>
    <mergeCell ref="J44:J47"/>
    <mergeCell ref="K44:K47"/>
    <mergeCell ref="L44:L47"/>
    <mergeCell ref="M44:M47"/>
    <mergeCell ref="N44:N47"/>
    <mergeCell ref="O44:O47"/>
    <mergeCell ref="P44:P47"/>
    <mergeCell ref="Q44:Q47"/>
    <mergeCell ref="I56:I59"/>
    <mergeCell ref="J56:J59"/>
    <mergeCell ref="K56:K59"/>
    <mergeCell ref="L56:L59"/>
    <mergeCell ref="M56:M59"/>
    <mergeCell ref="N56:N59"/>
    <mergeCell ref="O56:O59"/>
    <mergeCell ref="P56:P59"/>
    <mergeCell ref="Q56:Q59"/>
  </mergeCells>
  <pageMargins left="0.26" right="0.2" top="0.39370078740157483" bottom="0.43307086614173229" header="0.31496062992125984" footer="0.31496062992125984"/>
  <pageSetup paperSize="9" scale="73" orientation="landscape" verticalDpi="0" r:id="rId1"/>
  <rowBreaks count="2" manualBreakCount="2">
    <brk id="39" max="17" man="1"/>
    <brk id="70" max="17" man="1"/>
  </rowBreaks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3"/>
  <sheetViews>
    <sheetView topLeftCell="A22" zoomScale="80" zoomScaleNormal="80" workbookViewId="0">
      <selection activeCell="A28" sqref="A28:S29"/>
    </sheetView>
  </sheetViews>
  <sheetFormatPr defaultRowHeight="16.5" x14ac:dyDescent="0.3"/>
  <cols>
    <col min="1" max="1" width="4.375" style="40" customWidth="1"/>
    <col min="2" max="3" width="4.625" style="40" customWidth="1"/>
    <col min="4" max="4" width="20" style="40" customWidth="1"/>
    <col min="5" max="8" width="5" style="197" customWidth="1"/>
    <col min="9" max="9" width="24.375" style="31" customWidth="1"/>
    <col min="10" max="10" width="6.125" style="58" bestFit="1" customWidth="1"/>
    <col min="11" max="12" width="13.125" style="26" customWidth="1"/>
    <col min="13" max="19" width="9" style="26"/>
  </cols>
  <sheetData>
    <row r="1" spans="1:19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</row>
    <row r="2" spans="1:19" x14ac:dyDescent="0.2">
      <c r="A2" s="463" t="s">
        <v>274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</row>
    <row r="3" spans="1:19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</row>
    <row r="4" spans="1:19" s="311" customFormat="1" x14ac:dyDescent="0.2">
      <c r="A4" s="559" t="s">
        <v>312</v>
      </c>
      <c r="B4" s="559"/>
      <c r="C4" s="559"/>
      <c r="D4" s="559"/>
      <c r="E4" s="559"/>
      <c r="F4" s="559"/>
      <c r="G4" s="559"/>
      <c r="H4" s="559"/>
      <c r="I4" s="310"/>
      <c r="J4" s="56"/>
      <c r="K4" s="363"/>
      <c r="L4" s="363"/>
      <c r="M4" s="363"/>
      <c r="N4" s="363"/>
      <c r="O4" s="363"/>
      <c r="P4" s="363"/>
      <c r="Q4" s="363"/>
      <c r="R4" s="363"/>
      <c r="S4" s="363"/>
    </row>
    <row r="5" spans="1:19" s="249" customFormat="1" x14ac:dyDescent="0.2">
      <c r="A5" s="505" t="s">
        <v>19</v>
      </c>
      <c r="B5" s="567" t="s">
        <v>265</v>
      </c>
      <c r="C5" s="568"/>
      <c r="D5" s="505" t="s">
        <v>21</v>
      </c>
      <c r="E5" s="419" t="s">
        <v>11</v>
      </c>
      <c r="F5" s="419"/>
      <c r="G5" s="419"/>
      <c r="H5" s="419"/>
      <c r="I5" s="505" t="s">
        <v>57</v>
      </c>
      <c r="J5" s="469" t="s">
        <v>96</v>
      </c>
      <c r="K5" s="469" t="s">
        <v>97</v>
      </c>
      <c r="L5" s="469"/>
      <c r="M5" s="469"/>
      <c r="N5" s="469"/>
      <c r="O5" s="469"/>
      <c r="P5" s="469"/>
      <c r="Q5" s="469"/>
      <c r="R5" s="469"/>
      <c r="S5" s="469"/>
    </row>
    <row r="6" spans="1:19" ht="49.5" x14ac:dyDescent="0.2">
      <c r="A6" s="507"/>
      <c r="B6" s="569"/>
      <c r="C6" s="570"/>
      <c r="D6" s="507"/>
      <c r="E6" s="110" t="s">
        <v>2</v>
      </c>
      <c r="F6" s="110" t="s">
        <v>3</v>
      </c>
      <c r="G6" s="110" t="s">
        <v>266</v>
      </c>
      <c r="H6" s="110" t="s">
        <v>267</v>
      </c>
      <c r="I6" s="507"/>
      <c r="J6" s="469"/>
      <c r="K6" s="333" t="s">
        <v>98</v>
      </c>
      <c r="L6" s="333" t="s">
        <v>99</v>
      </c>
      <c r="M6" s="334" t="s">
        <v>100</v>
      </c>
      <c r="N6" s="334" t="s">
        <v>101</v>
      </c>
      <c r="O6" s="334" t="s">
        <v>102</v>
      </c>
      <c r="P6" s="334" t="s">
        <v>103</v>
      </c>
      <c r="Q6" s="333" t="s">
        <v>104</v>
      </c>
      <c r="R6" s="333" t="s">
        <v>105</v>
      </c>
      <c r="S6" s="334" t="s">
        <v>106</v>
      </c>
    </row>
    <row r="7" spans="1:19" x14ac:dyDescent="0.2">
      <c r="A7" s="125">
        <v>1</v>
      </c>
      <c r="B7" s="85" t="s">
        <v>268</v>
      </c>
      <c r="C7" s="307">
        <v>101</v>
      </c>
      <c r="D7" s="120" t="s">
        <v>487</v>
      </c>
      <c r="E7" s="125">
        <f>SUM(F7:H7)</f>
        <v>2</v>
      </c>
      <c r="F7" s="125">
        <v>2</v>
      </c>
      <c r="G7" s="125">
        <v>0</v>
      </c>
      <c r="H7" s="125">
        <v>0</v>
      </c>
      <c r="I7" s="127" t="s">
        <v>1375</v>
      </c>
      <c r="J7" s="97" t="s">
        <v>107</v>
      </c>
      <c r="K7" s="347"/>
      <c r="L7" s="347"/>
      <c r="M7" s="347"/>
      <c r="N7" s="347"/>
      <c r="O7" s="347"/>
      <c r="P7" s="335">
        <v>2</v>
      </c>
      <c r="Q7" s="347"/>
      <c r="R7" s="347"/>
      <c r="S7" s="347"/>
    </row>
    <row r="8" spans="1:19" s="2" customFormat="1" x14ac:dyDescent="0.2">
      <c r="A8" s="125"/>
      <c r="B8" s="136"/>
      <c r="C8" s="140"/>
      <c r="D8" s="120"/>
      <c r="E8" s="125"/>
      <c r="F8" s="125"/>
      <c r="G8" s="125"/>
      <c r="H8" s="125"/>
      <c r="I8" s="127"/>
      <c r="J8" s="97" t="s">
        <v>108</v>
      </c>
      <c r="K8" s="335"/>
      <c r="L8" s="335"/>
      <c r="M8" s="335"/>
      <c r="N8" s="335"/>
      <c r="O8" s="335"/>
      <c r="P8" s="335">
        <v>2</v>
      </c>
      <c r="Q8" s="335"/>
      <c r="R8" s="335"/>
      <c r="S8" s="335"/>
    </row>
    <row r="9" spans="1:19" x14ac:dyDescent="0.2">
      <c r="A9" s="564">
        <v>2</v>
      </c>
      <c r="B9" s="560" t="s">
        <v>268</v>
      </c>
      <c r="C9" s="562">
        <v>102</v>
      </c>
      <c r="D9" s="524" t="s">
        <v>1376</v>
      </c>
      <c r="E9" s="564">
        <f>SUM(F9:H10)</f>
        <v>2</v>
      </c>
      <c r="F9" s="125">
        <v>1</v>
      </c>
      <c r="G9" s="125">
        <v>0</v>
      </c>
      <c r="H9" s="125">
        <v>0</v>
      </c>
      <c r="I9" s="127" t="s">
        <v>1377</v>
      </c>
      <c r="J9" s="97" t="s">
        <v>107</v>
      </c>
      <c r="K9" s="349"/>
      <c r="L9" s="349"/>
      <c r="M9" s="349"/>
      <c r="N9" s="349"/>
      <c r="O9" s="335">
        <v>1</v>
      </c>
      <c r="P9" s="335">
        <v>2</v>
      </c>
      <c r="Q9" s="349"/>
      <c r="R9" s="349"/>
      <c r="S9" s="349"/>
    </row>
    <row r="10" spans="1:19" x14ac:dyDescent="0.2">
      <c r="A10" s="564"/>
      <c r="B10" s="561"/>
      <c r="C10" s="563"/>
      <c r="D10" s="524"/>
      <c r="E10" s="564"/>
      <c r="F10" s="125">
        <v>1</v>
      </c>
      <c r="G10" s="125">
        <v>0</v>
      </c>
      <c r="H10" s="125">
        <v>0</v>
      </c>
      <c r="I10" s="127" t="s">
        <v>1378</v>
      </c>
      <c r="J10" s="97" t="s">
        <v>108</v>
      </c>
      <c r="K10" s="349"/>
      <c r="L10" s="349"/>
      <c r="M10" s="349"/>
      <c r="N10" s="349"/>
      <c r="O10" s="335">
        <v>1</v>
      </c>
      <c r="P10" s="335">
        <v>2</v>
      </c>
      <c r="Q10" s="349"/>
      <c r="R10" s="349"/>
      <c r="S10" s="349"/>
    </row>
    <row r="11" spans="1:19" x14ac:dyDescent="0.2">
      <c r="A11" s="125">
        <v>3</v>
      </c>
      <c r="B11" s="85" t="s">
        <v>268</v>
      </c>
      <c r="C11" s="307">
        <v>103</v>
      </c>
      <c r="D11" s="127" t="s">
        <v>90</v>
      </c>
      <c r="E11" s="125">
        <f>SUM(F11:H11)</f>
        <v>2</v>
      </c>
      <c r="F11" s="125">
        <v>1</v>
      </c>
      <c r="G11" s="125">
        <v>0</v>
      </c>
      <c r="H11" s="125">
        <v>1</v>
      </c>
      <c r="I11" s="127" t="s">
        <v>270</v>
      </c>
      <c r="J11" s="97" t="s">
        <v>107</v>
      </c>
      <c r="K11" s="347"/>
      <c r="L11" s="347"/>
      <c r="M11" s="347"/>
      <c r="N11" s="347"/>
      <c r="O11" s="347"/>
      <c r="P11" s="335">
        <v>4</v>
      </c>
      <c r="Q11" s="347"/>
      <c r="R11" s="347"/>
      <c r="S11" s="347"/>
    </row>
    <row r="12" spans="1:19" s="2" customFormat="1" x14ac:dyDescent="0.2">
      <c r="A12" s="125"/>
      <c r="B12" s="85"/>
      <c r="C12" s="307"/>
      <c r="D12" s="127"/>
      <c r="E12" s="125"/>
      <c r="F12" s="125"/>
      <c r="G12" s="125"/>
      <c r="H12" s="125"/>
      <c r="I12" s="127"/>
      <c r="J12" s="97" t="s">
        <v>108</v>
      </c>
      <c r="K12" s="335"/>
      <c r="L12" s="335"/>
      <c r="M12" s="335"/>
      <c r="N12" s="335"/>
      <c r="O12" s="335"/>
      <c r="P12" s="335">
        <v>4</v>
      </c>
      <c r="Q12" s="335"/>
      <c r="R12" s="335"/>
      <c r="S12" s="335"/>
    </row>
    <row r="13" spans="1:19" x14ac:dyDescent="0.2">
      <c r="A13" s="125">
        <v>4</v>
      </c>
      <c r="B13" s="85" t="s">
        <v>268</v>
      </c>
      <c r="C13" s="307">
        <v>104</v>
      </c>
      <c r="D13" s="120" t="s">
        <v>10</v>
      </c>
      <c r="E13" s="125">
        <f>SUM(F13:H13)</f>
        <v>2</v>
      </c>
      <c r="F13" s="125">
        <v>1</v>
      </c>
      <c r="G13" s="125">
        <v>0</v>
      </c>
      <c r="H13" s="125">
        <v>1</v>
      </c>
      <c r="I13" s="127" t="s">
        <v>1379</v>
      </c>
      <c r="J13" s="97" t="s">
        <v>107</v>
      </c>
      <c r="K13" s="347"/>
      <c r="L13" s="347"/>
      <c r="M13" s="347"/>
      <c r="N13" s="347"/>
      <c r="O13" s="347"/>
      <c r="P13" s="335">
        <v>2</v>
      </c>
      <c r="Q13" s="347"/>
      <c r="R13" s="347"/>
      <c r="S13" s="347"/>
    </row>
    <row r="14" spans="1:19" s="2" customFormat="1" x14ac:dyDescent="0.2">
      <c r="A14" s="125"/>
      <c r="B14" s="85"/>
      <c r="C14" s="307"/>
      <c r="D14" s="120"/>
      <c r="E14" s="125"/>
      <c r="F14" s="125"/>
      <c r="G14" s="125"/>
      <c r="H14" s="125"/>
      <c r="I14" s="127"/>
      <c r="J14" s="97" t="s">
        <v>108</v>
      </c>
      <c r="K14" s="335"/>
      <c r="L14" s="335"/>
      <c r="M14" s="335"/>
      <c r="N14" s="335"/>
      <c r="O14" s="335"/>
      <c r="P14" s="335">
        <v>2</v>
      </c>
      <c r="Q14" s="335"/>
      <c r="R14" s="335"/>
      <c r="S14" s="335"/>
    </row>
    <row r="15" spans="1:19" ht="33" x14ac:dyDescent="0.2">
      <c r="A15" s="125">
        <v>5</v>
      </c>
      <c r="B15" s="85" t="s">
        <v>268</v>
      </c>
      <c r="C15" s="308">
        <v>201</v>
      </c>
      <c r="D15" s="196" t="s">
        <v>291</v>
      </c>
      <c r="E15" s="125">
        <f>SUM(F15:F15)</f>
        <v>2</v>
      </c>
      <c r="F15" s="163">
        <v>2</v>
      </c>
      <c r="G15" s="125">
        <v>0</v>
      </c>
      <c r="H15" s="163">
        <v>0</v>
      </c>
      <c r="I15" s="127" t="s">
        <v>1380</v>
      </c>
      <c r="J15" s="97" t="s">
        <v>107</v>
      </c>
      <c r="K15" s="349"/>
      <c r="L15" s="349"/>
      <c r="M15" s="349"/>
      <c r="N15" s="335" t="s">
        <v>1544</v>
      </c>
      <c r="O15" s="335">
        <v>1</v>
      </c>
      <c r="P15" s="335">
        <v>3</v>
      </c>
      <c r="Q15" s="349"/>
      <c r="R15" s="335">
        <v>24</v>
      </c>
      <c r="S15" s="335">
        <v>2</v>
      </c>
    </row>
    <row r="16" spans="1:19" s="2" customFormat="1" x14ac:dyDescent="0.2">
      <c r="A16" s="121"/>
      <c r="B16" s="136"/>
      <c r="C16" s="137"/>
      <c r="D16" s="309"/>
      <c r="E16" s="125"/>
      <c r="F16" s="163"/>
      <c r="G16" s="125"/>
      <c r="H16" s="163"/>
      <c r="I16" s="127"/>
      <c r="J16" s="97" t="s">
        <v>108</v>
      </c>
      <c r="K16" s="349"/>
      <c r="L16" s="349"/>
      <c r="M16" s="349"/>
      <c r="N16" s="335" t="s">
        <v>1544</v>
      </c>
      <c r="O16" s="335">
        <v>1</v>
      </c>
      <c r="P16" s="335">
        <v>3</v>
      </c>
      <c r="Q16" s="349"/>
      <c r="R16" s="335">
        <v>24</v>
      </c>
      <c r="S16" s="335">
        <v>2</v>
      </c>
    </row>
    <row r="17" spans="1:19" x14ac:dyDescent="0.2">
      <c r="A17" s="455">
        <v>6</v>
      </c>
      <c r="B17" s="560" t="s">
        <v>268</v>
      </c>
      <c r="C17" s="562">
        <v>202</v>
      </c>
      <c r="D17" s="565" t="s">
        <v>1381</v>
      </c>
      <c r="E17" s="564">
        <f>SUM(F17+H17+F18+H18)</f>
        <v>3</v>
      </c>
      <c r="F17" s="125">
        <v>1</v>
      </c>
      <c r="G17" s="125">
        <v>0</v>
      </c>
      <c r="H17" s="125">
        <v>0.5</v>
      </c>
      <c r="I17" s="127" t="s">
        <v>269</v>
      </c>
      <c r="J17" s="97" t="s">
        <v>107</v>
      </c>
      <c r="K17" s="349"/>
      <c r="L17" s="349"/>
      <c r="M17" s="335" t="s">
        <v>1544</v>
      </c>
      <c r="N17" s="335" t="s">
        <v>1544</v>
      </c>
      <c r="O17" s="335">
        <v>15</v>
      </c>
      <c r="P17" s="335">
        <v>6</v>
      </c>
      <c r="Q17" s="349"/>
      <c r="R17" s="349"/>
      <c r="S17" s="349"/>
    </row>
    <row r="18" spans="1:19" x14ac:dyDescent="0.2">
      <c r="A18" s="456"/>
      <c r="B18" s="561"/>
      <c r="C18" s="563"/>
      <c r="D18" s="566"/>
      <c r="E18" s="564"/>
      <c r="F18" s="125">
        <v>1</v>
      </c>
      <c r="G18" s="125">
        <v>0</v>
      </c>
      <c r="H18" s="125">
        <v>0.5</v>
      </c>
      <c r="I18" s="127" t="s">
        <v>1382</v>
      </c>
      <c r="J18" s="97" t="s">
        <v>108</v>
      </c>
      <c r="K18" s="349"/>
      <c r="L18" s="349"/>
      <c r="M18" s="335" t="s">
        <v>1544</v>
      </c>
      <c r="N18" s="335" t="s">
        <v>1544</v>
      </c>
      <c r="O18" s="335">
        <v>15</v>
      </c>
      <c r="P18" s="335">
        <v>6</v>
      </c>
      <c r="Q18" s="349"/>
      <c r="R18" s="349"/>
      <c r="S18" s="349"/>
    </row>
    <row r="19" spans="1:19" x14ac:dyDescent="0.2">
      <c r="A19" s="564">
        <v>7</v>
      </c>
      <c r="B19" s="571" t="s">
        <v>268</v>
      </c>
      <c r="C19" s="572">
        <v>402</v>
      </c>
      <c r="D19" s="524" t="s">
        <v>1383</v>
      </c>
      <c r="E19" s="564">
        <f>SUM(F19:H20)</f>
        <v>2</v>
      </c>
      <c r="F19" s="125">
        <v>0.5</v>
      </c>
      <c r="G19" s="125">
        <v>0</v>
      </c>
      <c r="H19" s="125">
        <v>0.5</v>
      </c>
      <c r="I19" s="127" t="s">
        <v>270</v>
      </c>
      <c r="J19" s="97" t="s">
        <v>107</v>
      </c>
      <c r="K19" s="347"/>
      <c r="L19" s="347"/>
      <c r="M19" s="347"/>
      <c r="N19" s="347"/>
      <c r="O19" s="347"/>
      <c r="P19" s="335">
        <v>3</v>
      </c>
      <c r="Q19" s="347"/>
      <c r="R19" s="347"/>
      <c r="S19" s="347"/>
    </row>
    <row r="20" spans="1:19" x14ac:dyDescent="0.2">
      <c r="A20" s="564"/>
      <c r="B20" s="571"/>
      <c r="C20" s="572"/>
      <c r="D20" s="524"/>
      <c r="E20" s="564"/>
      <c r="F20" s="125">
        <v>0.5</v>
      </c>
      <c r="G20" s="125">
        <v>0</v>
      </c>
      <c r="H20" s="125">
        <v>0.5</v>
      </c>
      <c r="I20" s="196" t="s">
        <v>1384</v>
      </c>
      <c r="J20" s="97" t="s">
        <v>108</v>
      </c>
      <c r="K20" s="335"/>
      <c r="L20" s="335"/>
      <c r="M20" s="335"/>
      <c r="N20" s="335"/>
      <c r="O20" s="335"/>
      <c r="P20" s="335">
        <v>3</v>
      </c>
      <c r="Q20" s="335"/>
      <c r="R20" s="335"/>
      <c r="S20" s="335"/>
    </row>
    <row r="21" spans="1:19" x14ac:dyDescent="0.2">
      <c r="A21" s="455">
        <v>8</v>
      </c>
      <c r="B21" s="560" t="s">
        <v>268</v>
      </c>
      <c r="C21" s="562">
        <v>204</v>
      </c>
      <c r="D21" s="524" t="s">
        <v>1385</v>
      </c>
      <c r="E21" s="564">
        <f>SUM(F21:H24)</f>
        <v>3</v>
      </c>
      <c r="F21" s="125">
        <v>0</v>
      </c>
      <c r="G21" s="125">
        <v>0</v>
      </c>
      <c r="H21" s="125">
        <v>1</v>
      </c>
      <c r="I21" s="127" t="s">
        <v>1386</v>
      </c>
      <c r="J21" s="454" t="s">
        <v>107</v>
      </c>
      <c r="K21" s="422"/>
      <c r="L21" s="422"/>
      <c r="M21" s="455" t="s">
        <v>1544</v>
      </c>
      <c r="N21" s="422"/>
      <c r="O21" s="455">
        <v>13</v>
      </c>
      <c r="P21" s="455">
        <v>3</v>
      </c>
      <c r="Q21" s="422"/>
      <c r="R21" s="422"/>
      <c r="S21" s="455">
        <v>1</v>
      </c>
    </row>
    <row r="22" spans="1:19" x14ac:dyDescent="0.2">
      <c r="A22" s="511"/>
      <c r="B22" s="573"/>
      <c r="C22" s="574"/>
      <c r="D22" s="524"/>
      <c r="E22" s="564"/>
      <c r="F22" s="125">
        <v>0.5</v>
      </c>
      <c r="G22" s="125">
        <v>0</v>
      </c>
      <c r="H22" s="125">
        <v>0</v>
      </c>
      <c r="I22" s="127" t="s">
        <v>1378</v>
      </c>
      <c r="J22" s="454"/>
      <c r="K22" s="423"/>
      <c r="L22" s="423"/>
      <c r="M22" s="456"/>
      <c r="N22" s="423"/>
      <c r="O22" s="456"/>
      <c r="P22" s="456"/>
      <c r="Q22" s="423"/>
      <c r="R22" s="423"/>
      <c r="S22" s="456"/>
    </row>
    <row r="23" spans="1:19" x14ac:dyDescent="0.2">
      <c r="A23" s="511"/>
      <c r="B23" s="573"/>
      <c r="C23" s="574"/>
      <c r="D23" s="524"/>
      <c r="E23" s="564"/>
      <c r="F23" s="125">
        <v>0.5</v>
      </c>
      <c r="G23" s="125">
        <v>0</v>
      </c>
      <c r="H23" s="125">
        <v>0.5</v>
      </c>
      <c r="I23" s="196" t="s">
        <v>1387</v>
      </c>
      <c r="J23" s="454" t="s">
        <v>108</v>
      </c>
      <c r="K23" s="422"/>
      <c r="L23" s="422"/>
      <c r="M23" s="455" t="s">
        <v>1544</v>
      </c>
      <c r="N23" s="422"/>
      <c r="O23" s="455">
        <v>13</v>
      </c>
      <c r="P23" s="455">
        <v>3</v>
      </c>
      <c r="Q23" s="422"/>
      <c r="R23" s="422"/>
      <c r="S23" s="455">
        <v>1</v>
      </c>
    </row>
    <row r="24" spans="1:19" x14ac:dyDescent="0.2">
      <c r="A24" s="456"/>
      <c r="B24" s="561"/>
      <c r="C24" s="563"/>
      <c r="D24" s="524"/>
      <c r="E24" s="564"/>
      <c r="F24" s="125">
        <v>0</v>
      </c>
      <c r="G24" s="125">
        <v>0</v>
      </c>
      <c r="H24" s="125">
        <v>0.5</v>
      </c>
      <c r="I24" s="127" t="s">
        <v>270</v>
      </c>
      <c r="J24" s="454"/>
      <c r="K24" s="423"/>
      <c r="L24" s="423"/>
      <c r="M24" s="456"/>
      <c r="N24" s="423"/>
      <c r="O24" s="456"/>
      <c r="P24" s="456"/>
      <c r="Q24" s="423"/>
      <c r="R24" s="423"/>
      <c r="S24" s="456"/>
    </row>
    <row r="25" spans="1:19" x14ac:dyDescent="0.2">
      <c r="A25" s="455">
        <v>9</v>
      </c>
      <c r="B25" s="560" t="s">
        <v>268</v>
      </c>
      <c r="C25" s="562">
        <v>606</v>
      </c>
      <c r="D25" s="565" t="s">
        <v>1388</v>
      </c>
      <c r="E25" s="564">
        <f>SUM(F25:H27)</f>
        <v>2</v>
      </c>
      <c r="F25" s="125">
        <v>0.5</v>
      </c>
      <c r="G25" s="125">
        <v>0</v>
      </c>
      <c r="H25" s="125">
        <v>0.5</v>
      </c>
      <c r="I25" s="196" t="s">
        <v>1389</v>
      </c>
      <c r="J25" s="97" t="s">
        <v>107</v>
      </c>
      <c r="K25" s="349"/>
      <c r="L25" s="349"/>
      <c r="M25" s="335" t="s">
        <v>1544</v>
      </c>
      <c r="N25" s="335" t="s">
        <v>1544</v>
      </c>
      <c r="O25" s="335">
        <v>5</v>
      </c>
      <c r="P25" s="335">
        <v>7</v>
      </c>
      <c r="Q25" s="349"/>
      <c r="R25" s="335">
        <v>9</v>
      </c>
      <c r="S25" s="335">
        <v>5</v>
      </c>
    </row>
    <row r="26" spans="1:19" x14ac:dyDescent="0.2">
      <c r="A26" s="511"/>
      <c r="B26" s="573"/>
      <c r="C26" s="574"/>
      <c r="D26" s="575"/>
      <c r="E26" s="564"/>
      <c r="F26" s="125">
        <v>0.5</v>
      </c>
      <c r="G26" s="125">
        <v>0</v>
      </c>
      <c r="H26" s="125">
        <v>0</v>
      </c>
      <c r="I26" s="127" t="s">
        <v>1390</v>
      </c>
      <c r="J26" s="454" t="s">
        <v>108</v>
      </c>
      <c r="K26" s="422"/>
      <c r="L26" s="422"/>
      <c r="M26" s="455" t="s">
        <v>1544</v>
      </c>
      <c r="N26" s="455" t="s">
        <v>1544</v>
      </c>
      <c r="O26" s="455">
        <v>5</v>
      </c>
      <c r="P26" s="455">
        <v>7</v>
      </c>
      <c r="Q26" s="422"/>
      <c r="R26" s="455">
        <v>9</v>
      </c>
      <c r="S26" s="455">
        <v>5</v>
      </c>
    </row>
    <row r="27" spans="1:19" ht="33" x14ac:dyDescent="0.2">
      <c r="A27" s="456"/>
      <c r="B27" s="561"/>
      <c r="C27" s="563"/>
      <c r="D27" s="566"/>
      <c r="E27" s="564"/>
      <c r="F27" s="125">
        <v>0</v>
      </c>
      <c r="G27" s="125">
        <v>0</v>
      </c>
      <c r="H27" s="125">
        <v>0.5</v>
      </c>
      <c r="I27" s="127" t="s">
        <v>1391</v>
      </c>
      <c r="J27" s="454"/>
      <c r="K27" s="423"/>
      <c r="L27" s="423"/>
      <c r="M27" s="456"/>
      <c r="N27" s="456"/>
      <c r="O27" s="456"/>
      <c r="P27" s="456"/>
      <c r="Q27" s="423"/>
      <c r="R27" s="456"/>
      <c r="S27" s="456"/>
    </row>
    <row r="29" spans="1:19" x14ac:dyDescent="0.2">
      <c r="A29" s="559" t="s">
        <v>341</v>
      </c>
      <c r="B29" s="559"/>
      <c r="C29" s="559"/>
      <c r="D29" s="559"/>
      <c r="E29" s="559"/>
      <c r="F29" s="559"/>
      <c r="G29" s="559"/>
      <c r="H29" s="559"/>
      <c r="I29" s="310"/>
      <c r="J29" s="56"/>
      <c r="K29" s="363"/>
      <c r="L29" s="363"/>
      <c r="M29" s="363"/>
      <c r="N29" s="363"/>
      <c r="O29" s="363"/>
      <c r="P29" s="363"/>
      <c r="Q29" s="363"/>
      <c r="R29" s="363"/>
      <c r="S29" s="363"/>
    </row>
    <row r="30" spans="1:19" x14ac:dyDescent="0.2">
      <c r="A30" s="505" t="s">
        <v>19</v>
      </c>
      <c r="B30" s="567" t="s">
        <v>265</v>
      </c>
      <c r="C30" s="568"/>
      <c r="D30" s="505" t="s">
        <v>21</v>
      </c>
      <c r="E30" s="419" t="s">
        <v>11</v>
      </c>
      <c r="F30" s="419"/>
      <c r="G30" s="419"/>
      <c r="H30" s="419"/>
      <c r="I30" s="505" t="s">
        <v>57</v>
      </c>
      <c r="J30" s="469" t="s">
        <v>96</v>
      </c>
      <c r="K30" s="469" t="s">
        <v>97</v>
      </c>
      <c r="L30" s="469"/>
      <c r="M30" s="469"/>
      <c r="N30" s="469"/>
      <c r="O30" s="469"/>
      <c r="P30" s="469"/>
      <c r="Q30" s="469"/>
      <c r="R30" s="469"/>
      <c r="S30" s="469"/>
    </row>
    <row r="31" spans="1:19" ht="49.5" x14ac:dyDescent="0.2">
      <c r="A31" s="507"/>
      <c r="B31" s="569"/>
      <c r="C31" s="570"/>
      <c r="D31" s="507"/>
      <c r="E31" s="110" t="s">
        <v>2</v>
      </c>
      <c r="F31" s="110" t="s">
        <v>3</v>
      </c>
      <c r="G31" s="110" t="s">
        <v>266</v>
      </c>
      <c r="H31" s="110" t="s">
        <v>267</v>
      </c>
      <c r="I31" s="507"/>
      <c r="J31" s="469"/>
      <c r="K31" s="333" t="s">
        <v>98</v>
      </c>
      <c r="L31" s="333" t="s">
        <v>99</v>
      </c>
      <c r="M31" s="334" t="s">
        <v>100</v>
      </c>
      <c r="N31" s="334" t="s">
        <v>101</v>
      </c>
      <c r="O31" s="334" t="s">
        <v>102</v>
      </c>
      <c r="P31" s="334" t="s">
        <v>103</v>
      </c>
      <c r="Q31" s="333" t="s">
        <v>104</v>
      </c>
      <c r="R31" s="333" t="s">
        <v>105</v>
      </c>
      <c r="S31" s="334" t="s">
        <v>106</v>
      </c>
    </row>
    <row r="32" spans="1:19" x14ac:dyDescent="0.2">
      <c r="A32" s="564">
        <v>1</v>
      </c>
      <c r="B32" s="564" t="s">
        <v>268</v>
      </c>
      <c r="C32" s="564">
        <v>401</v>
      </c>
      <c r="D32" s="524" t="s">
        <v>1392</v>
      </c>
      <c r="E32" s="564">
        <f>SUM(F32:H34)</f>
        <v>3</v>
      </c>
      <c r="F32" s="125">
        <v>0.5</v>
      </c>
      <c r="G32" s="125">
        <v>0</v>
      </c>
      <c r="H32" s="125">
        <v>1</v>
      </c>
      <c r="I32" s="127" t="s">
        <v>276</v>
      </c>
      <c r="J32" s="97" t="s">
        <v>107</v>
      </c>
      <c r="K32" s="349"/>
      <c r="L32" s="349"/>
      <c r="M32" s="335" t="s">
        <v>1544</v>
      </c>
      <c r="N32" s="335" t="s">
        <v>1544</v>
      </c>
      <c r="O32" s="335">
        <v>6</v>
      </c>
      <c r="P32" s="335">
        <v>4</v>
      </c>
      <c r="Q32" s="349"/>
      <c r="R32" s="335">
        <v>7</v>
      </c>
      <c r="S32" s="335">
        <v>1</v>
      </c>
    </row>
    <row r="33" spans="1:19" x14ac:dyDescent="0.2">
      <c r="A33" s="564"/>
      <c r="B33" s="564"/>
      <c r="C33" s="564"/>
      <c r="D33" s="524"/>
      <c r="E33" s="564"/>
      <c r="F33" s="125">
        <v>0.5</v>
      </c>
      <c r="G33" s="125">
        <v>0</v>
      </c>
      <c r="H33" s="125">
        <v>0.5</v>
      </c>
      <c r="I33" s="127" t="s">
        <v>1393</v>
      </c>
      <c r="J33" s="454" t="s">
        <v>108</v>
      </c>
      <c r="K33" s="422"/>
      <c r="L33" s="422"/>
      <c r="M33" s="455" t="s">
        <v>1544</v>
      </c>
      <c r="N33" s="455" t="s">
        <v>1544</v>
      </c>
      <c r="O33" s="455">
        <v>6</v>
      </c>
      <c r="P33" s="455">
        <v>4</v>
      </c>
      <c r="Q33" s="422"/>
      <c r="R33" s="455">
        <v>7</v>
      </c>
      <c r="S33" s="455">
        <v>1</v>
      </c>
    </row>
    <row r="34" spans="1:19" x14ac:dyDescent="0.2">
      <c r="A34" s="564"/>
      <c r="B34" s="564"/>
      <c r="C34" s="564"/>
      <c r="D34" s="524"/>
      <c r="E34" s="564"/>
      <c r="F34" s="125">
        <v>0</v>
      </c>
      <c r="G34" s="125">
        <v>0</v>
      </c>
      <c r="H34" s="125">
        <v>0.5</v>
      </c>
      <c r="I34" s="127" t="s">
        <v>1394</v>
      </c>
      <c r="J34" s="454"/>
      <c r="K34" s="423"/>
      <c r="L34" s="423"/>
      <c r="M34" s="456"/>
      <c r="N34" s="456"/>
      <c r="O34" s="456"/>
      <c r="P34" s="456"/>
      <c r="Q34" s="423"/>
      <c r="R34" s="456"/>
      <c r="S34" s="456"/>
    </row>
    <row r="35" spans="1:19" x14ac:dyDescent="0.2">
      <c r="A35" s="564">
        <v>2</v>
      </c>
      <c r="B35" s="564" t="s">
        <v>268</v>
      </c>
      <c r="C35" s="564">
        <v>308</v>
      </c>
      <c r="D35" s="524" t="s">
        <v>1395</v>
      </c>
      <c r="E35" s="564">
        <f>SUM(F35:H36)</f>
        <v>2</v>
      </c>
      <c r="F35" s="125">
        <v>0.5</v>
      </c>
      <c r="G35" s="125">
        <v>0</v>
      </c>
      <c r="H35" s="125">
        <v>0.5</v>
      </c>
      <c r="I35" s="127" t="s">
        <v>1396</v>
      </c>
      <c r="J35" s="113" t="s">
        <v>107</v>
      </c>
      <c r="K35" s="351"/>
      <c r="L35" s="351"/>
      <c r="M35" s="344" t="s">
        <v>1544</v>
      </c>
      <c r="N35" s="344" t="s">
        <v>1544</v>
      </c>
      <c r="O35" s="344">
        <v>11</v>
      </c>
      <c r="P35" s="344">
        <v>5</v>
      </c>
      <c r="Q35" s="351"/>
      <c r="R35" s="351"/>
      <c r="S35" s="344">
        <v>2</v>
      </c>
    </row>
    <row r="36" spans="1:19" x14ac:dyDescent="0.2">
      <c r="A36" s="564"/>
      <c r="B36" s="564"/>
      <c r="C36" s="564"/>
      <c r="D36" s="524"/>
      <c r="E36" s="564"/>
      <c r="F36" s="125">
        <v>0.5</v>
      </c>
      <c r="G36" s="125">
        <v>0</v>
      </c>
      <c r="H36" s="125">
        <v>0.5</v>
      </c>
      <c r="I36" s="127" t="s">
        <v>1397</v>
      </c>
      <c r="J36" s="113" t="s">
        <v>108</v>
      </c>
      <c r="K36" s="351"/>
      <c r="L36" s="351"/>
      <c r="M36" s="344" t="s">
        <v>1544</v>
      </c>
      <c r="N36" s="344" t="s">
        <v>1544</v>
      </c>
      <c r="O36" s="344">
        <v>11</v>
      </c>
      <c r="P36" s="344">
        <v>5</v>
      </c>
      <c r="Q36" s="351"/>
      <c r="R36" s="351"/>
      <c r="S36" s="344">
        <v>2</v>
      </c>
    </row>
    <row r="37" spans="1:19" x14ac:dyDescent="0.2">
      <c r="A37" s="564">
        <v>3</v>
      </c>
      <c r="B37" s="564" t="s">
        <v>268</v>
      </c>
      <c r="C37" s="564">
        <v>305</v>
      </c>
      <c r="D37" s="524" t="s">
        <v>1398</v>
      </c>
      <c r="E37" s="564">
        <f>SUM(F37:H38)</f>
        <v>3</v>
      </c>
      <c r="F37" s="125">
        <v>0.5</v>
      </c>
      <c r="G37" s="125">
        <v>0</v>
      </c>
      <c r="H37" s="125">
        <v>1</v>
      </c>
      <c r="I37" s="127" t="s">
        <v>1399</v>
      </c>
      <c r="J37" s="113" t="s">
        <v>107</v>
      </c>
      <c r="K37" s="351"/>
      <c r="L37" s="351"/>
      <c r="M37" s="344" t="s">
        <v>1544</v>
      </c>
      <c r="N37" s="344" t="s">
        <v>1544</v>
      </c>
      <c r="O37" s="344">
        <v>17</v>
      </c>
      <c r="P37" s="344">
        <v>5</v>
      </c>
      <c r="Q37" s="351"/>
      <c r="R37" s="351"/>
      <c r="S37" s="344">
        <v>2</v>
      </c>
    </row>
    <row r="38" spans="1:19" x14ac:dyDescent="0.2">
      <c r="A38" s="564"/>
      <c r="B38" s="564"/>
      <c r="C38" s="564"/>
      <c r="D38" s="524"/>
      <c r="E38" s="564"/>
      <c r="F38" s="125">
        <v>0.5</v>
      </c>
      <c r="G38" s="125">
        <v>0</v>
      </c>
      <c r="H38" s="125">
        <v>1</v>
      </c>
      <c r="I38" s="127" t="s">
        <v>269</v>
      </c>
      <c r="J38" s="113" t="s">
        <v>108</v>
      </c>
      <c r="K38" s="351"/>
      <c r="L38" s="351"/>
      <c r="M38" s="344" t="s">
        <v>1544</v>
      </c>
      <c r="N38" s="344" t="s">
        <v>1544</v>
      </c>
      <c r="O38" s="344">
        <v>17</v>
      </c>
      <c r="P38" s="344">
        <v>5</v>
      </c>
      <c r="Q38" s="351"/>
      <c r="R38" s="351"/>
      <c r="S38" s="344">
        <v>2</v>
      </c>
    </row>
    <row r="39" spans="1:19" x14ac:dyDescent="0.2">
      <c r="A39" s="564">
        <v>4</v>
      </c>
      <c r="B39" s="564" t="s">
        <v>268</v>
      </c>
      <c r="C39" s="564">
        <v>307</v>
      </c>
      <c r="D39" s="524" t="s">
        <v>1400</v>
      </c>
      <c r="E39" s="564">
        <f>SUM(F39:H41)</f>
        <v>4</v>
      </c>
      <c r="F39" s="125">
        <v>0.5</v>
      </c>
      <c r="G39" s="125">
        <v>0</v>
      </c>
      <c r="H39" s="125">
        <v>1</v>
      </c>
      <c r="I39" s="127" t="s">
        <v>273</v>
      </c>
      <c r="J39" s="97" t="s">
        <v>107</v>
      </c>
      <c r="K39" s="349"/>
      <c r="L39" s="349"/>
      <c r="M39" s="335" t="s">
        <v>1544</v>
      </c>
      <c r="N39" s="335" t="s">
        <v>1544</v>
      </c>
      <c r="O39" s="335">
        <v>7</v>
      </c>
      <c r="P39" s="335">
        <v>2</v>
      </c>
      <c r="Q39" s="349"/>
      <c r="R39" s="349"/>
      <c r="S39" s="335">
        <v>2</v>
      </c>
    </row>
    <row r="40" spans="1:19" x14ac:dyDescent="0.2">
      <c r="A40" s="564"/>
      <c r="B40" s="564"/>
      <c r="C40" s="564"/>
      <c r="D40" s="524"/>
      <c r="E40" s="564"/>
      <c r="F40" s="125">
        <v>0.5</v>
      </c>
      <c r="G40" s="125">
        <v>0</v>
      </c>
      <c r="H40" s="125">
        <v>1</v>
      </c>
      <c r="I40" s="127" t="s">
        <v>1396</v>
      </c>
      <c r="J40" s="454" t="s">
        <v>108</v>
      </c>
      <c r="K40" s="422"/>
      <c r="L40" s="422"/>
      <c r="M40" s="455" t="s">
        <v>1544</v>
      </c>
      <c r="N40" s="455" t="s">
        <v>1544</v>
      </c>
      <c r="O40" s="455">
        <v>7</v>
      </c>
      <c r="P40" s="455">
        <v>2</v>
      </c>
      <c r="Q40" s="422"/>
      <c r="R40" s="422"/>
      <c r="S40" s="455">
        <v>2</v>
      </c>
    </row>
    <row r="41" spans="1:19" x14ac:dyDescent="0.2">
      <c r="A41" s="564"/>
      <c r="B41" s="564"/>
      <c r="C41" s="564"/>
      <c r="D41" s="524"/>
      <c r="E41" s="564"/>
      <c r="F41" s="125">
        <v>1</v>
      </c>
      <c r="G41" s="125">
        <v>0</v>
      </c>
      <c r="H41" s="125">
        <v>0</v>
      </c>
      <c r="I41" s="127" t="s">
        <v>1390</v>
      </c>
      <c r="J41" s="454"/>
      <c r="K41" s="423"/>
      <c r="L41" s="423"/>
      <c r="M41" s="456"/>
      <c r="N41" s="456"/>
      <c r="O41" s="456"/>
      <c r="P41" s="456"/>
      <c r="Q41" s="423"/>
      <c r="R41" s="423"/>
      <c r="S41" s="456"/>
    </row>
    <row r="42" spans="1:19" x14ac:dyDescent="0.2">
      <c r="A42" s="564">
        <v>5</v>
      </c>
      <c r="B42" s="564" t="s">
        <v>268</v>
      </c>
      <c r="C42" s="576">
        <v>501</v>
      </c>
      <c r="D42" s="524" t="s">
        <v>1401</v>
      </c>
      <c r="E42" s="564">
        <f>SUM(F42:H43)</f>
        <v>2</v>
      </c>
      <c r="F42" s="163">
        <v>1</v>
      </c>
      <c r="G42" s="125">
        <v>0</v>
      </c>
      <c r="H42" s="163">
        <v>0</v>
      </c>
      <c r="I42" s="127" t="s">
        <v>275</v>
      </c>
      <c r="J42" s="113" t="s">
        <v>107</v>
      </c>
      <c r="K42" s="347"/>
      <c r="L42" s="347"/>
      <c r="M42" s="347"/>
      <c r="N42" s="347"/>
      <c r="O42" s="347"/>
      <c r="P42" s="335">
        <v>2</v>
      </c>
      <c r="Q42" s="347"/>
      <c r="R42" s="347"/>
      <c r="S42" s="347"/>
    </row>
    <row r="43" spans="1:19" x14ac:dyDescent="0.2">
      <c r="A43" s="564"/>
      <c r="B43" s="564"/>
      <c r="C43" s="576"/>
      <c r="D43" s="524"/>
      <c r="E43" s="564"/>
      <c r="F43" s="163">
        <v>1</v>
      </c>
      <c r="G43" s="125">
        <v>0</v>
      </c>
      <c r="H43" s="163">
        <v>0</v>
      </c>
      <c r="I43" s="127" t="s">
        <v>1394</v>
      </c>
      <c r="J43" s="113" t="s">
        <v>108</v>
      </c>
      <c r="K43" s="335"/>
      <c r="L43" s="335"/>
      <c r="M43" s="335"/>
      <c r="N43" s="335"/>
      <c r="O43" s="335"/>
      <c r="P43" s="335">
        <v>2</v>
      </c>
      <c r="Q43" s="335"/>
      <c r="R43" s="335"/>
      <c r="S43" s="335"/>
    </row>
    <row r="44" spans="1:19" x14ac:dyDescent="0.2">
      <c r="A44" s="564">
        <v>6</v>
      </c>
      <c r="B44" s="564" t="s">
        <v>268</v>
      </c>
      <c r="C44" s="564">
        <v>302</v>
      </c>
      <c r="D44" s="524" t="s">
        <v>1402</v>
      </c>
      <c r="E44" s="564">
        <f>SUM(F44:H45)</f>
        <v>2</v>
      </c>
      <c r="F44" s="125">
        <v>0.5</v>
      </c>
      <c r="G44" s="125">
        <v>0</v>
      </c>
      <c r="H44" s="125">
        <v>0.5</v>
      </c>
      <c r="I44" s="127" t="s">
        <v>1386</v>
      </c>
      <c r="J44" s="113" t="s">
        <v>107</v>
      </c>
      <c r="K44" s="351"/>
      <c r="L44" s="351"/>
      <c r="M44" s="344" t="s">
        <v>1544</v>
      </c>
      <c r="N44" s="344" t="s">
        <v>1544</v>
      </c>
      <c r="O44" s="344">
        <v>16</v>
      </c>
      <c r="P44" s="344">
        <v>4</v>
      </c>
      <c r="Q44" s="351"/>
      <c r="R44" s="344">
        <v>16</v>
      </c>
      <c r="S44" s="344">
        <v>5</v>
      </c>
    </row>
    <row r="45" spans="1:19" x14ac:dyDescent="0.2">
      <c r="A45" s="564"/>
      <c r="B45" s="564"/>
      <c r="C45" s="564"/>
      <c r="D45" s="524"/>
      <c r="E45" s="564"/>
      <c r="F45" s="125">
        <v>0.5</v>
      </c>
      <c r="G45" s="125">
        <v>0</v>
      </c>
      <c r="H45" s="125">
        <v>0.5</v>
      </c>
      <c r="I45" s="127" t="s">
        <v>1403</v>
      </c>
      <c r="J45" s="113" t="s">
        <v>108</v>
      </c>
      <c r="K45" s="351"/>
      <c r="L45" s="351"/>
      <c r="M45" s="344" t="s">
        <v>1544</v>
      </c>
      <c r="N45" s="344" t="s">
        <v>1544</v>
      </c>
      <c r="O45" s="344">
        <v>16</v>
      </c>
      <c r="P45" s="344">
        <v>4</v>
      </c>
      <c r="Q45" s="351"/>
      <c r="R45" s="344">
        <v>16</v>
      </c>
      <c r="S45" s="344">
        <v>5</v>
      </c>
    </row>
    <row r="46" spans="1:19" x14ac:dyDescent="0.2">
      <c r="A46" s="564">
        <v>7</v>
      </c>
      <c r="B46" s="564" t="s">
        <v>268</v>
      </c>
      <c r="C46" s="564">
        <v>602</v>
      </c>
      <c r="D46" s="524" t="s">
        <v>47</v>
      </c>
      <c r="E46" s="564">
        <f>SUM(F46:H47)</f>
        <v>2</v>
      </c>
      <c r="F46" s="564">
        <v>2</v>
      </c>
      <c r="G46" s="564">
        <v>0</v>
      </c>
      <c r="H46" s="564">
        <v>0</v>
      </c>
      <c r="I46" s="524" t="s">
        <v>1404</v>
      </c>
      <c r="J46" s="113" t="s">
        <v>107</v>
      </c>
      <c r="K46" s="347"/>
      <c r="L46" s="347"/>
      <c r="M46" s="347"/>
      <c r="N46" s="347"/>
      <c r="O46" s="347"/>
      <c r="P46" s="335">
        <v>5</v>
      </c>
      <c r="Q46" s="347"/>
      <c r="R46" s="347"/>
      <c r="S46" s="347"/>
    </row>
    <row r="47" spans="1:19" x14ac:dyDescent="0.2">
      <c r="A47" s="564"/>
      <c r="B47" s="564"/>
      <c r="C47" s="564"/>
      <c r="D47" s="524"/>
      <c r="E47" s="564"/>
      <c r="F47" s="564"/>
      <c r="G47" s="564"/>
      <c r="H47" s="564"/>
      <c r="I47" s="524"/>
      <c r="J47" s="113" t="s">
        <v>108</v>
      </c>
      <c r="K47" s="335"/>
      <c r="L47" s="335"/>
      <c r="M47" s="335"/>
      <c r="N47" s="335"/>
      <c r="O47" s="335"/>
      <c r="P47" s="335">
        <v>5</v>
      </c>
      <c r="Q47" s="335"/>
      <c r="R47" s="335"/>
      <c r="S47" s="335"/>
    </row>
    <row r="48" spans="1:19" x14ac:dyDescent="0.2">
      <c r="A48" s="564">
        <v>8</v>
      </c>
      <c r="B48" s="564" t="s">
        <v>268</v>
      </c>
      <c r="C48" s="564">
        <v>205</v>
      </c>
      <c r="D48" s="524" t="s">
        <v>1405</v>
      </c>
      <c r="E48" s="564">
        <f>SUM(F48:H49)</f>
        <v>2</v>
      </c>
      <c r="F48" s="125">
        <v>0.5</v>
      </c>
      <c r="G48" s="125">
        <v>0.5</v>
      </c>
      <c r="H48" s="125">
        <v>0</v>
      </c>
      <c r="I48" s="127" t="s">
        <v>1406</v>
      </c>
      <c r="J48" s="113" t="s">
        <v>107</v>
      </c>
      <c r="K48" s="351"/>
      <c r="L48" s="351"/>
      <c r="M48" s="351"/>
      <c r="N48" s="344" t="s">
        <v>1544</v>
      </c>
      <c r="O48" s="344">
        <v>4</v>
      </c>
      <c r="P48" s="344">
        <v>2</v>
      </c>
      <c r="Q48" s="351"/>
      <c r="R48" s="351"/>
      <c r="S48" s="351"/>
    </row>
    <row r="49" spans="1:19" x14ac:dyDescent="0.2">
      <c r="A49" s="564"/>
      <c r="B49" s="564"/>
      <c r="C49" s="564"/>
      <c r="D49" s="524"/>
      <c r="E49" s="564"/>
      <c r="F49" s="125">
        <v>0.5</v>
      </c>
      <c r="G49" s="125">
        <v>0.5</v>
      </c>
      <c r="H49" s="125">
        <v>0</v>
      </c>
      <c r="I49" s="120" t="s">
        <v>1407</v>
      </c>
      <c r="J49" s="113" t="s">
        <v>108</v>
      </c>
      <c r="K49" s="351"/>
      <c r="L49" s="351"/>
      <c r="M49" s="351"/>
      <c r="N49" s="344" t="s">
        <v>1544</v>
      </c>
      <c r="O49" s="344">
        <v>4</v>
      </c>
      <c r="P49" s="344">
        <v>2</v>
      </c>
      <c r="Q49" s="351"/>
      <c r="R49" s="351"/>
      <c r="S49" s="351"/>
    </row>
    <row r="51" spans="1:19" x14ac:dyDescent="0.2">
      <c r="A51" s="559" t="s">
        <v>374</v>
      </c>
      <c r="B51" s="559"/>
      <c r="C51" s="559"/>
      <c r="D51" s="559"/>
      <c r="E51" s="559"/>
      <c r="F51" s="559"/>
      <c r="G51" s="559"/>
      <c r="H51" s="559"/>
      <c r="I51" s="310"/>
      <c r="J51" s="56"/>
      <c r="K51" s="363"/>
      <c r="L51" s="363"/>
      <c r="M51" s="363"/>
      <c r="N51" s="363"/>
      <c r="O51" s="363"/>
      <c r="P51" s="363"/>
      <c r="Q51" s="363"/>
      <c r="R51" s="363"/>
      <c r="S51" s="363"/>
    </row>
    <row r="52" spans="1:19" x14ac:dyDescent="0.2">
      <c r="A52" s="505" t="s">
        <v>19</v>
      </c>
      <c r="B52" s="567" t="s">
        <v>265</v>
      </c>
      <c r="C52" s="568"/>
      <c r="D52" s="505" t="s">
        <v>21</v>
      </c>
      <c r="E52" s="419" t="s">
        <v>11</v>
      </c>
      <c r="F52" s="419"/>
      <c r="G52" s="419"/>
      <c r="H52" s="419"/>
      <c r="I52" s="505" t="s">
        <v>57</v>
      </c>
      <c r="J52" s="469" t="s">
        <v>96</v>
      </c>
      <c r="K52" s="469" t="s">
        <v>97</v>
      </c>
      <c r="L52" s="469"/>
      <c r="M52" s="469"/>
      <c r="N52" s="469"/>
      <c r="O52" s="469"/>
      <c r="P52" s="469"/>
      <c r="Q52" s="469"/>
      <c r="R52" s="469"/>
      <c r="S52" s="469"/>
    </row>
    <row r="53" spans="1:19" ht="49.5" x14ac:dyDescent="0.2">
      <c r="A53" s="507"/>
      <c r="B53" s="569"/>
      <c r="C53" s="570"/>
      <c r="D53" s="507"/>
      <c r="E53" s="110" t="s">
        <v>2</v>
      </c>
      <c r="F53" s="110" t="s">
        <v>3</v>
      </c>
      <c r="G53" s="110" t="s">
        <v>266</v>
      </c>
      <c r="H53" s="110" t="s">
        <v>267</v>
      </c>
      <c r="I53" s="507"/>
      <c r="J53" s="469"/>
      <c r="K53" s="333" t="s">
        <v>98</v>
      </c>
      <c r="L53" s="333" t="s">
        <v>99</v>
      </c>
      <c r="M53" s="334" t="s">
        <v>100</v>
      </c>
      <c r="N53" s="334" t="s">
        <v>101</v>
      </c>
      <c r="O53" s="334" t="s">
        <v>102</v>
      </c>
      <c r="P53" s="334" t="s">
        <v>103</v>
      </c>
      <c r="Q53" s="333" t="s">
        <v>104</v>
      </c>
      <c r="R53" s="333" t="s">
        <v>105</v>
      </c>
      <c r="S53" s="334" t="s">
        <v>106</v>
      </c>
    </row>
    <row r="54" spans="1:19" x14ac:dyDescent="0.2">
      <c r="A54" s="564">
        <v>1</v>
      </c>
      <c r="B54" s="564" t="s">
        <v>268</v>
      </c>
      <c r="C54" s="564">
        <v>301</v>
      </c>
      <c r="D54" s="524" t="s">
        <v>1408</v>
      </c>
      <c r="E54" s="531">
        <f>SUM(F54:H55)</f>
        <v>3</v>
      </c>
      <c r="F54" s="125">
        <v>0.5</v>
      </c>
      <c r="G54" s="125">
        <v>0</v>
      </c>
      <c r="H54" s="125">
        <v>1.5</v>
      </c>
      <c r="I54" s="127" t="s">
        <v>1409</v>
      </c>
      <c r="J54" s="97" t="s">
        <v>107</v>
      </c>
      <c r="K54" s="349"/>
      <c r="L54" s="349"/>
      <c r="M54" s="335" t="s">
        <v>1544</v>
      </c>
      <c r="N54" s="335" t="s">
        <v>1544</v>
      </c>
      <c r="O54" s="335">
        <v>16</v>
      </c>
      <c r="P54" s="335">
        <v>4</v>
      </c>
      <c r="Q54" s="349"/>
      <c r="R54" s="335">
        <v>1</v>
      </c>
      <c r="S54" s="335">
        <v>2</v>
      </c>
    </row>
    <row r="55" spans="1:19" x14ac:dyDescent="0.2">
      <c r="A55" s="564"/>
      <c r="B55" s="564"/>
      <c r="C55" s="564"/>
      <c r="D55" s="524"/>
      <c r="E55" s="531"/>
      <c r="F55" s="125">
        <v>0.5</v>
      </c>
      <c r="G55" s="125">
        <v>0</v>
      </c>
      <c r="H55" s="125">
        <v>0.5</v>
      </c>
      <c r="I55" s="127" t="s">
        <v>1410</v>
      </c>
      <c r="J55" s="97" t="s">
        <v>108</v>
      </c>
      <c r="K55" s="349"/>
      <c r="L55" s="349"/>
      <c r="M55" s="335" t="s">
        <v>1544</v>
      </c>
      <c r="N55" s="335" t="s">
        <v>1544</v>
      </c>
      <c r="O55" s="335">
        <v>16</v>
      </c>
      <c r="P55" s="335">
        <v>4</v>
      </c>
      <c r="Q55" s="349"/>
      <c r="R55" s="335">
        <v>1</v>
      </c>
      <c r="S55" s="335">
        <v>2</v>
      </c>
    </row>
    <row r="56" spans="1:19" x14ac:dyDescent="0.2">
      <c r="A56" s="564">
        <v>2</v>
      </c>
      <c r="B56" s="564" t="s">
        <v>268</v>
      </c>
      <c r="C56" s="564">
        <v>303</v>
      </c>
      <c r="D56" s="524" t="s">
        <v>1411</v>
      </c>
      <c r="E56" s="531">
        <f>SUM(F56:H59)</f>
        <v>3</v>
      </c>
      <c r="F56" s="125">
        <v>0.5</v>
      </c>
      <c r="G56" s="125">
        <v>0</v>
      </c>
      <c r="H56" s="125">
        <v>0</v>
      </c>
      <c r="I56" s="127" t="s">
        <v>1409</v>
      </c>
      <c r="J56" s="454" t="s">
        <v>107</v>
      </c>
      <c r="K56" s="422"/>
      <c r="L56" s="422"/>
      <c r="M56" s="455" t="s">
        <v>1544</v>
      </c>
      <c r="N56" s="455" t="s">
        <v>1544</v>
      </c>
      <c r="O56" s="455">
        <v>11</v>
      </c>
      <c r="P56" s="455">
        <v>2</v>
      </c>
      <c r="Q56" s="422"/>
      <c r="R56" s="422"/>
      <c r="S56" s="455">
        <v>7</v>
      </c>
    </row>
    <row r="57" spans="1:19" x14ac:dyDescent="0.2">
      <c r="A57" s="564"/>
      <c r="B57" s="564"/>
      <c r="C57" s="564"/>
      <c r="D57" s="524"/>
      <c r="E57" s="531"/>
      <c r="F57" s="125">
        <v>0.5</v>
      </c>
      <c r="G57" s="125">
        <v>0</v>
      </c>
      <c r="H57" s="125">
        <v>1</v>
      </c>
      <c r="I57" s="127" t="s">
        <v>277</v>
      </c>
      <c r="J57" s="454"/>
      <c r="K57" s="423"/>
      <c r="L57" s="423"/>
      <c r="M57" s="456"/>
      <c r="N57" s="456"/>
      <c r="O57" s="456"/>
      <c r="P57" s="456"/>
      <c r="Q57" s="423"/>
      <c r="R57" s="423"/>
      <c r="S57" s="456"/>
    </row>
    <row r="58" spans="1:19" x14ac:dyDescent="0.2">
      <c r="A58" s="564"/>
      <c r="B58" s="564"/>
      <c r="C58" s="564"/>
      <c r="D58" s="524"/>
      <c r="E58" s="531"/>
      <c r="F58" s="125">
        <v>0</v>
      </c>
      <c r="G58" s="125">
        <v>0</v>
      </c>
      <c r="H58" s="125">
        <v>0.5</v>
      </c>
      <c r="I58" s="127" t="s">
        <v>273</v>
      </c>
      <c r="J58" s="454" t="s">
        <v>108</v>
      </c>
      <c r="K58" s="422"/>
      <c r="L58" s="422"/>
      <c r="M58" s="455" t="s">
        <v>1544</v>
      </c>
      <c r="N58" s="455" t="s">
        <v>1544</v>
      </c>
      <c r="O58" s="455">
        <v>11</v>
      </c>
      <c r="P58" s="455">
        <v>2</v>
      </c>
      <c r="Q58" s="422"/>
      <c r="R58" s="422"/>
      <c r="S58" s="455">
        <v>7</v>
      </c>
    </row>
    <row r="59" spans="1:19" x14ac:dyDescent="0.2">
      <c r="A59" s="564"/>
      <c r="B59" s="564"/>
      <c r="C59" s="564"/>
      <c r="D59" s="524"/>
      <c r="E59" s="531"/>
      <c r="F59" s="125">
        <v>0</v>
      </c>
      <c r="G59" s="125">
        <v>0</v>
      </c>
      <c r="H59" s="125">
        <v>0.5</v>
      </c>
      <c r="I59" s="127" t="s">
        <v>1396</v>
      </c>
      <c r="J59" s="454"/>
      <c r="K59" s="423"/>
      <c r="L59" s="423"/>
      <c r="M59" s="456"/>
      <c r="N59" s="456"/>
      <c r="O59" s="456"/>
      <c r="P59" s="456"/>
      <c r="Q59" s="423"/>
      <c r="R59" s="423"/>
      <c r="S59" s="456"/>
    </row>
    <row r="60" spans="1:19" x14ac:dyDescent="0.2">
      <c r="A60" s="564">
        <v>3</v>
      </c>
      <c r="B60" s="564" t="s">
        <v>268</v>
      </c>
      <c r="C60" s="564">
        <v>304</v>
      </c>
      <c r="D60" s="524" t="s">
        <v>1412</v>
      </c>
      <c r="E60" s="531">
        <f>SUM(F60:H61)</f>
        <v>3</v>
      </c>
      <c r="F60" s="125">
        <v>0.5</v>
      </c>
      <c r="G60" s="125">
        <v>0</v>
      </c>
      <c r="H60" s="125">
        <v>1</v>
      </c>
      <c r="I60" s="127" t="s">
        <v>1406</v>
      </c>
      <c r="J60" s="97" t="s">
        <v>107</v>
      </c>
      <c r="K60" s="349"/>
      <c r="L60" s="349"/>
      <c r="M60" s="349"/>
      <c r="N60" s="335" t="s">
        <v>1544</v>
      </c>
      <c r="O60" s="335">
        <v>15</v>
      </c>
      <c r="P60" s="335">
        <v>4</v>
      </c>
      <c r="Q60" s="349"/>
      <c r="R60" s="349"/>
      <c r="S60" s="335">
        <v>3</v>
      </c>
    </row>
    <row r="61" spans="1:19" x14ac:dyDescent="0.2">
      <c r="A61" s="564"/>
      <c r="B61" s="564"/>
      <c r="C61" s="564"/>
      <c r="D61" s="524"/>
      <c r="E61" s="531"/>
      <c r="F61" s="118">
        <v>0.5</v>
      </c>
      <c r="G61" s="118">
        <v>0</v>
      </c>
      <c r="H61" s="118">
        <v>1</v>
      </c>
      <c r="I61" s="127" t="s">
        <v>1413</v>
      </c>
      <c r="J61" s="97" t="s">
        <v>108</v>
      </c>
      <c r="K61" s="349"/>
      <c r="L61" s="349"/>
      <c r="M61" s="349"/>
      <c r="N61" s="335" t="s">
        <v>1544</v>
      </c>
      <c r="O61" s="335">
        <v>15</v>
      </c>
      <c r="P61" s="335">
        <v>4</v>
      </c>
      <c r="Q61" s="349"/>
      <c r="R61" s="349"/>
      <c r="S61" s="335">
        <v>3</v>
      </c>
    </row>
    <row r="62" spans="1:19" x14ac:dyDescent="0.2">
      <c r="A62" s="564">
        <v>4</v>
      </c>
      <c r="B62" s="564" t="s">
        <v>268</v>
      </c>
      <c r="C62" s="564">
        <v>203</v>
      </c>
      <c r="D62" s="524" t="s">
        <v>1414</v>
      </c>
      <c r="E62" s="531">
        <f>SUM(F62:H65)</f>
        <v>4</v>
      </c>
      <c r="F62" s="125">
        <v>0.75</v>
      </c>
      <c r="G62" s="125">
        <v>0</v>
      </c>
      <c r="H62" s="125">
        <v>0.75</v>
      </c>
      <c r="I62" s="127" t="s">
        <v>1415</v>
      </c>
      <c r="J62" s="454" t="s">
        <v>107</v>
      </c>
      <c r="K62" s="422"/>
      <c r="L62" s="422"/>
      <c r="M62" s="422"/>
      <c r="N62" s="455" t="s">
        <v>1544</v>
      </c>
      <c r="O62" s="455">
        <v>6</v>
      </c>
      <c r="P62" s="455">
        <v>2</v>
      </c>
      <c r="Q62" s="422"/>
      <c r="R62" s="455">
        <v>1</v>
      </c>
      <c r="S62" s="455">
        <v>1</v>
      </c>
    </row>
    <row r="63" spans="1:19" x14ac:dyDescent="0.2">
      <c r="A63" s="564"/>
      <c r="B63" s="564"/>
      <c r="C63" s="564"/>
      <c r="D63" s="524"/>
      <c r="E63" s="531"/>
      <c r="F63" s="125">
        <v>0.5</v>
      </c>
      <c r="G63" s="125">
        <v>0</v>
      </c>
      <c r="H63" s="125">
        <v>0.5</v>
      </c>
      <c r="I63" s="127" t="s">
        <v>1406</v>
      </c>
      <c r="J63" s="454"/>
      <c r="K63" s="423"/>
      <c r="L63" s="423"/>
      <c r="M63" s="423"/>
      <c r="N63" s="456"/>
      <c r="O63" s="456"/>
      <c r="P63" s="456"/>
      <c r="Q63" s="423"/>
      <c r="R63" s="456"/>
      <c r="S63" s="456"/>
    </row>
    <row r="64" spans="1:19" x14ac:dyDescent="0.2">
      <c r="A64" s="564"/>
      <c r="B64" s="564"/>
      <c r="C64" s="564"/>
      <c r="D64" s="524"/>
      <c r="E64" s="531"/>
      <c r="F64" s="125">
        <v>0.5</v>
      </c>
      <c r="G64" s="125">
        <v>0</v>
      </c>
      <c r="H64" s="125">
        <v>0.5</v>
      </c>
      <c r="I64" s="127" t="s">
        <v>272</v>
      </c>
      <c r="J64" s="454" t="s">
        <v>108</v>
      </c>
      <c r="K64" s="422"/>
      <c r="L64" s="422"/>
      <c r="M64" s="422"/>
      <c r="N64" s="455" t="s">
        <v>1544</v>
      </c>
      <c r="O64" s="455">
        <v>6</v>
      </c>
      <c r="P64" s="455">
        <v>2</v>
      </c>
      <c r="Q64" s="422"/>
      <c r="R64" s="455">
        <v>1</v>
      </c>
      <c r="S64" s="455">
        <v>1</v>
      </c>
    </row>
    <row r="65" spans="1:19" ht="33" x14ac:dyDescent="0.2">
      <c r="A65" s="564"/>
      <c r="B65" s="564"/>
      <c r="C65" s="564"/>
      <c r="D65" s="524"/>
      <c r="E65" s="531"/>
      <c r="F65" s="125">
        <v>0.25</v>
      </c>
      <c r="G65" s="125">
        <v>0</v>
      </c>
      <c r="H65" s="125">
        <v>0.25</v>
      </c>
      <c r="I65" s="127" t="s">
        <v>1416</v>
      </c>
      <c r="J65" s="454"/>
      <c r="K65" s="423"/>
      <c r="L65" s="423"/>
      <c r="M65" s="423"/>
      <c r="N65" s="456"/>
      <c r="O65" s="456"/>
      <c r="P65" s="456"/>
      <c r="Q65" s="423"/>
      <c r="R65" s="456"/>
      <c r="S65" s="456"/>
    </row>
    <row r="66" spans="1:19" x14ac:dyDescent="0.2">
      <c r="A66" s="564">
        <v>5</v>
      </c>
      <c r="B66" s="564" t="s">
        <v>268</v>
      </c>
      <c r="C66" s="576">
        <v>607</v>
      </c>
      <c r="D66" s="524" t="s">
        <v>1417</v>
      </c>
      <c r="E66" s="531">
        <f>SUM(F66:H67)</f>
        <v>1</v>
      </c>
      <c r="F66" s="144">
        <v>0</v>
      </c>
      <c r="G66" s="125">
        <v>0</v>
      </c>
      <c r="H66" s="144">
        <v>0.5</v>
      </c>
      <c r="I66" s="127" t="s">
        <v>1406</v>
      </c>
      <c r="J66" s="97" t="s">
        <v>107</v>
      </c>
      <c r="K66" s="349"/>
      <c r="L66" s="349"/>
      <c r="M66" s="335" t="s">
        <v>1544</v>
      </c>
      <c r="N66" s="349"/>
      <c r="O66" s="335">
        <v>2</v>
      </c>
      <c r="P66" s="349"/>
      <c r="Q66" s="349"/>
      <c r="R66" s="349"/>
      <c r="S66" s="335">
        <v>1</v>
      </c>
    </row>
    <row r="67" spans="1:19" x14ac:dyDescent="0.2">
      <c r="A67" s="564"/>
      <c r="B67" s="564"/>
      <c r="C67" s="576"/>
      <c r="D67" s="524"/>
      <c r="E67" s="531"/>
      <c r="F67" s="144">
        <v>0</v>
      </c>
      <c r="G67" s="125">
        <v>0</v>
      </c>
      <c r="H67" s="144">
        <v>0.5</v>
      </c>
      <c r="I67" s="127" t="s">
        <v>277</v>
      </c>
      <c r="J67" s="97" t="s">
        <v>108</v>
      </c>
      <c r="K67" s="349"/>
      <c r="L67" s="349"/>
      <c r="M67" s="335" t="s">
        <v>1544</v>
      </c>
      <c r="N67" s="349"/>
      <c r="O67" s="335">
        <v>2</v>
      </c>
      <c r="P67" s="349"/>
      <c r="Q67" s="349"/>
      <c r="R67" s="349"/>
      <c r="S67" s="335">
        <v>1</v>
      </c>
    </row>
    <row r="68" spans="1:19" x14ac:dyDescent="0.2">
      <c r="A68" s="564">
        <v>6</v>
      </c>
      <c r="B68" s="564" t="s">
        <v>268</v>
      </c>
      <c r="C68" s="564">
        <v>402</v>
      </c>
      <c r="D68" s="524" t="s">
        <v>1418</v>
      </c>
      <c r="E68" s="531">
        <f>SUM(F68:H69)</f>
        <v>2</v>
      </c>
      <c r="F68" s="125">
        <v>0</v>
      </c>
      <c r="G68" s="125">
        <v>0.5</v>
      </c>
      <c r="H68" s="125">
        <v>0.5</v>
      </c>
      <c r="I68" s="127" t="s">
        <v>275</v>
      </c>
      <c r="J68" s="97" t="s">
        <v>107</v>
      </c>
      <c r="K68" s="347"/>
      <c r="L68" s="347"/>
      <c r="M68" s="347"/>
      <c r="N68" s="347"/>
      <c r="O68" s="347"/>
      <c r="P68" s="335">
        <v>2</v>
      </c>
      <c r="Q68" s="347"/>
      <c r="R68" s="347"/>
      <c r="S68" s="347"/>
    </row>
    <row r="69" spans="1:19" x14ac:dyDescent="0.2">
      <c r="A69" s="564"/>
      <c r="B69" s="564"/>
      <c r="C69" s="564"/>
      <c r="D69" s="524"/>
      <c r="E69" s="531"/>
      <c r="F69" s="125">
        <v>0</v>
      </c>
      <c r="G69" s="125">
        <v>0.5</v>
      </c>
      <c r="H69" s="125">
        <v>0.5</v>
      </c>
      <c r="I69" s="127" t="s">
        <v>278</v>
      </c>
      <c r="J69" s="97" t="s">
        <v>108</v>
      </c>
      <c r="K69" s="335"/>
      <c r="L69" s="335"/>
      <c r="M69" s="335"/>
      <c r="N69" s="335"/>
      <c r="O69" s="335"/>
      <c r="P69" s="335">
        <v>2</v>
      </c>
      <c r="Q69" s="335"/>
      <c r="R69" s="335"/>
      <c r="S69" s="335"/>
    </row>
    <row r="70" spans="1:19" x14ac:dyDescent="0.2">
      <c r="A70" s="564">
        <v>7</v>
      </c>
      <c r="B70" s="564" t="s">
        <v>268</v>
      </c>
      <c r="C70" s="564">
        <v>603</v>
      </c>
      <c r="D70" s="524" t="s">
        <v>13</v>
      </c>
      <c r="E70" s="531">
        <f>SUM(F70:H71)</f>
        <v>2</v>
      </c>
      <c r="F70" s="125">
        <v>0.5</v>
      </c>
      <c r="G70" s="125">
        <v>0</v>
      </c>
      <c r="H70" s="125">
        <v>0</v>
      </c>
      <c r="I70" s="127" t="s">
        <v>276</v>
      </c>
      <c r="J70" s="97" t="s">
        <v>107</v>
      </c>
      <c r="K70" s="349"/>
      <c r="L70" s="335" t="s">
        <v>1544</v>
      </c>
      <c r="M70" s="335" t="s">
        <v>1544</v>
      </c>
      <c r="N70" s="335" t="s">
        <v>1544</v>
      </c>
      <c r="O70" s="335">
        <v>4</v>
      </c>
      <c r="P70" s="335">
        <v>4</v>
      </c>
      <c r="Q70" s="349"/>
      <c r="R70" s="335">
        <v>1</v>
      </c>
      <c r="S70" s="335">
        <v>5</v>
      </c>
    </row>
    <row r="71" spans="1:19" ht="33" x14ac:dyDescent="0.2">
      <c r="A71" s="564"/>
      <c r="B71" s="564"/>
      <c r="C71" s="564"/>
      <c r="D71" s="524"/>
      <c r="E71" s="531"/>
      <c r="F71" s="125">
        <v>0.5</v>
      </c>
      <c r="G71" s="125">
        <v>1</v>
      </c>
      <c r="H71" s="125">
        <v>0</v>
      </c>
      <c r="I71" s="117" t="s">
        <v>1419</v>
      </c>
      <c r="J71" s="97" t="s">
        <v>108</v>
      </c>
      <c r="K71" s="349"/>
      <c r="L71" s="335" t="s">
        <v>1544</v>
      </c>
      <c r="M71" s="335" t="s">
        <v>1544</v>
      </c>
      <c r="N71" s="335" t="s">
        <v>1544</v>
      </c>
      <c r="O71" s="335">
        <v>4</v>
      </c>
      <c r="P71" s="335">
        <v>4</v>
      </c>
      <c r="Q71" s="349"/>
      <c r="R71" s="335">
        <v>1</v>
      </c>
      <c r="S71" s="335">
        <v>5</v>
      </c>
    </row>
    <row r="72" spans="1:19" x14ac:dyDescent="0.2">
      <c r="A72" s="564">
        <v>8</v>
      </c>
      <c r="B72" s="564" t="s">
        <v>268</v>
      </c>
      <c r="C72" s="564">
        <v>302</v>
      </c>
      <c r="D72" s="524" t="s">
        <v>1420</v>
      </c>
      <c r="E72" s="531">
        <f>SUM(F72:H73)</f>
        <v>2</v>
      </c>
      <c r="F72" s="125">
        <v>0</v>
      </c>
      <c r="G72" s="125">
        <v>0</v>
      </c>
      <c r="H72" s="125">
        <v>1</v>
      </c>
      <c r="I72" s="127" t="s">
        <v>1421</v>
      </c>
      <c r="J72" s="97" t="s">
        <v>107</v>
      </c>
      <c r="K72" s="349"/>
      <c r="L72" s="349"/>
      <c r="M72" s="335" t="s">
        <v>1544</v>
      </c>
      <c r="N72" s="349"/>
      <c r="O72" s="335">
        <v>1</v>
      </c>
      <c r="P72" s="349"/>
      <c r="Q72" s="349"/>
      <c r="R72" s="349"/>
      <c r="S72" s="335">
        <v>13</v>
      </c>
    </row>
    <row r="73" spans="1:19" x14ac:dyDescent="0.2">
      <c r="A73" s="564"/>
      <c r="B73" s="564"/>
      <c r="C73" s="564"/>
      <c r="D73" s="524"/>
      <c r="E73" s="531"/>
      <c r="F73" s="125">
        <v>1</v>
      </c>
      <c r="G73" s="125">
        <v>0</v>
      </c>
      <c r="H73" s="125">
        <v>0</v>
      </c>
      <c r="I73" s="127" t="s">
        <v>1403</v>
      </c>
      <c r="J73" s="97" t="s">
        <v>108</v>
      </c>
      <c r="K73" s="349"/>
      <c r="L73" s="349"/>
      <c r="M73" s="335" t="s">
        <v>1544</v>
      </c>
      <c r="N73" s="349"/>
      <c r="O73" s="335">
        <v>1</v>
      </c>
      <c r="P73" s="349"/>
      <c r="Q73" s="349"/>
      <c r="R73" s="349"/>
      <c r="S73" s="335">
        <v>13</v>
      </c>
    </row>
  </sheetData>
  <mergeCells count="226">
    <mergeCell ref="S64:S65"/>
    <mergeCell ref="Q62:Q63"/>
    <mergeCell ref="R62:R63"/>
    <mergeCell ref="S62:S63"/>
    <mergeCell ref="J64:J65"/>
    <mergeCell ref="K64:K65"/>
    <mergeCell ref="L64:L65"/>
    <mergeCell ref="M64:M65"/>
    <mergeCell ref="N64:N65"/>
    <mergeCell ref="O64:O65"/>
    <mergeCell ref="P64:P65"/>
    <mergeCell ref="J62:J63"/>
    <mergeCell ref="K62:K63"/>
    <mergeCell ref="L62:L63"/>
    <mergeCell ref="M62:M63"/>
    <mergeCell ref="N62:N63"/>
    <mergeCell ref="O62:O63"/>
    <mergeCell ref="P62:P63"/>
    <mergeCell ref="Q64:Q65"/>
    <mergeCell ref="R64:R65"/>
    <mergeCell ref="Q56:Q57"/>
    <mergeCell ref="R56:R57"/>
    <mergeCell ref="S56:S57"/>
    <mergeCell ref="J58:J59"/>
    <mergeCell ref="K58:K59"/>
    <mergeCell ref="L58:L59"/>
    <mergeCell ref="M58:M59"/>
    <mergeCell ref="N58:N59"/>
    <mergeCell ref="O58:O59"/>
    <mergeCell ref="P58:P59"/>
    <mergeCell ref="K56:K57"/>
    <mergeCell ref="L56:L57"/>
    <mergeCell ref="M56:M57"/>
    <mergeCell ref="N56:N57"/>
    <mergeCell ref="O56:O57"/>
    <mergeCell ref="P56:P57"/>
    <mergeCell ref="Q58:Q59"/>
    <mergeCell ref="R58:R59"/>
    <mergeCell ref="S58:S59"/>
    <mergeCell ref="A72:A73"/>
    <mergeCell ref="B72:B73"/>
    <mergeCell ref="C72:C73"/>
    <mergeCell ref="D72:D73"/>
    <mergeCell ref="E72:E73"/>
    <mergeCell ref="J56:J57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62:A65"/>
    <mergeCell ref="B62:B65"/>
    <mergeCell ref="C62:C65"/>
    <mergeCell ref="D62:D65"/>
    <mergeCell ref="E62:E65"/>
    <mergeCell ref="A66:A67"/>
    <mergeCell ref="B66:B67"/>
    <mergeCell ref="C66:C67"/>
    <mergeCell ref="D66:D67"/>
    <mergeCell ref="E66:E67"/>
    <mergeCell ref="A56:A59"/>
    <mergeCell ref="B56:B59"/>
    <mergeCell ref="C56:C59"/>
    <mergeCell ref="D56:D59"/>
    <mergeCell ref="E56:E59"/>
    <mergeCell ref="A60:A61"/>
    <mergeCell ref="B60:B61"/>
    <mergeCell ref="C60:C61"/>
    <mergeCell ref="D60:D61"/>
    <mergeCell ref="E60:E61"/>
    <mergeCell ref="P40:P41"/>
    <mergeCell ref="Q40:Q41"/>
    <mergeCell ref="R40:R41"/>
    <mergeCell ref="S40:S41"/>
    <mergeCell ref="A51:H51"/>
    <mergeCell ref="A52:A53"/>
    <mergeCell ref="B52:C53"/>
    <mergeCell ref="D52:D53"/>
    <mergeCell ref="E52:H52"/>
    <mergeCell ref="I52:I53"/>
    <mergeCell ref="J40:J41"/>
    <mergeCell ref="K40:K41"/>
    <mergeCell ref="L40:L41"/>
    <mergeCell ref="M40:M41"/>
    <mergeCell ref="N40:N41"/>
    <mergeCell ref="O40:O41"/>
    <mergeCell ref="A48:A49"/>
    <mergeCell ref="F46:F47"/>
    <mergeCell ref="G46:G47"/>
    <mergeCell ref="H46:H47"/>
    <mergeCell ref="I46:I47"/>
    <mergeCell ref="J52:J53"/>
    <mergeCell ref="K52:S52"/>
    <mergeCell ref="A44:A45"/>
    <mergeCell ref="A54:A55"/>
    <mergeCell ref="B54:B55"/>
    <mergeCell ref="C54:C55"/>
    <mergeCell ref="D54:D55"/>
    <mergeCell ref="E54:E55"/>
    <mergeCell ref="B48:B49"/>
    <mergeCell ref="C48:C49"/>
    <mergeCell ref="D48:D49"/>
    <mergeCell ref="E48:E49"/>
    <mergeCell ref="B44:B45"/>
    <mergeCell ref="C44:C45"/>
    <mergeCell ref="D44:D45"/>
    <mergeCell ref="E44:E45"/>
    <mergeCell ref="A46:A47"/>
    <mergeCell ref="B46:B47"/>
    <mergeCell ref="C46:C47"/>
    <mergeCell ref="D46:D47"/>
    <mergeCell ref="E46:E47"/>
    <mergeCell ref="A39:A41"/>
    <mergeCell ref="B39:B41"/>
    <mergeCell ref="C39:C41"/>
    <mergeCell ref="D39:D41"/>
    <mergeCell ref="E39:E41"/>
    <mergeCell ref="A42:A43"/>
    <mergeCell ref="B42:B43"/>
    <mergeCell ref="C42:C43"/>
    <mergeCell ref="D42:D43"/>
    <mergeCell ref="E42:E43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S26:S27"/>
    <mergeCell ref="K26:K27"/>
    <mergeCell ref="L26:L27"/>
    <mergeCell ref="M26:M27"/>
    <mergeCell ref="N26:N27"/>
    <mergeCell ref="O26:O27"/>
    <mergeCell ref="P26:P27"/>
    <mergeCell ref="K30:S30"/>
    <mergeCell ref="A32:A34"/>
    <mergeCell ref="B32:B34"/>
    <mergeCell ref="C32:C34"/>
    <mergeCell ref="D32:D34"/>
    <mergeCell ref="E32:E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A29:H29"/>
    <mergeCell ref="A30:A31"/>
    <mergeCell ref="B30:C31"/>
    <mergeCell ref="D30:D31"/>
    <mergeCell ref="E30:H30"/>
    <mergeCell ref="I30:I31"/>
    <mergeCell ref="J30:J31"/>
    <mergeCell ref="Q26:Q27"/>
    <mergeCell ref="R26:R27"/>
    <mergeCell ref="Q21:Q22"/>
    <mergeCell ref="R21:R22"/>
    <mergeCell ref="A25:A27"/>
    <mergeCell ref="B25:B27"/>
    <mergeCell ref="C25:C27"/>
    <mergeCell ref="D25:D27"/>
    <mergeCell ref="E25:E27"/>
    <mergeCell ref="S21:S22"/>
    <mergeCell ref="J23:J24"/>
    <mergeCell ref="K23:K24"/>
    <mergeCell ref="L23:L24"/>
    <mergeCell ref="M23:M24"/>
    <mergeCell ref="N23:N24"/>
    <mergeCell ref="O23:O24"/>
    <mergeCell ref="P23:P24"/>
    <mergeCell ref="J21:J22"/>
    <mergeCell ref="K21:K22"/>
    <mergeCell ref="L21:L22"/>
    <mergeCell ref="M21:M22"/>
    <mergeCell ref="N21:N22"/>
    <mergeCell ref="O21:O22"/>
    <mergeCell ref="P21:P22"/>
    <mergeCell ref="Q23:Q24"/>
    <mergeCell ref="R23:R24"/>
    <mergeCell ref="S23:S24"/>
    <mergeCell ref="J26:J27"/>
    <mergeCell ref="A19:A20"/>
    <mergeCell ref="B19:B20"/>
    <mergeCell ref="C19:C20"/>
    <mergeCell ref="D19:D20"/>
    <mergeCell ref="E19:E20"/>
    <mergeCell ref="A21:A24"/>
    <mergeCell ref="B21:B24"/>
    <mergeCell ref="C21:C24"/>
    <mergeCell ref="D21:D24"/>
    <mergeCell ref="E21:E24"/>
    <mergeCell ref="A1:S1"/>
    <mergeCell ref="A2:S2"/>
    <mergeCell ref="A3:S3"/>
    <mergeCell ref="A4:H4"/>
    <mergeCell ref="B9:B10"/>
    <mergeCell ref="C9:C10"/>
    <mergeCell ref="D9:D10"/>
    <mergeCell ref="E9:E10"/>
    <mergeCell ref="A17:A18"/>
    <mergeCell ref="B17:B18"/>
    <mergeCell ref="C17:C18"/>
    <mergeCell ref="D17:D18"/>
    <mergeCell ref="E17:E18"/>
    <mergeCell ref="K5:S5"/>
    <mergeCell ref="A5:A6"/>
    <mergeCell ref="B5:C6"/>
    <mergeCell ref="D5:D6"/>
    <mergeCell ref="E5:H5"/>
    <mergeCell ref="I5:I6"/>
    <mergeCell ref="J5:J6"/>
    <mergeCell ref="A9:A10"/>
  </mergeCells>
  <pageMargins left="0.35433070866141736" right="0.23622047244094491" top="0.39370078740157483" bottom="0.43307086614173229" header="0.31496062992125984" footer="0.31496062992125984"/>
  <pageSetup paperSize="9" scale="7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4"/>
  <sheetViews>
    <sheetView topLeftCell="A61" zoomScale="80" zoomScaleNormal="80" workbookViewId="0">
      <selection activeCell="G58" sqref="G58"/>
    </sheetView>
  </sheetViews>
  <sheetFormatPr defaultRowHeight="16.5" x14ac:dyDescent="0.2"/>
  <cols>
    <col min="1" max="1" width="5.375" style="169" customWidth="1"/>
    <col min="2" max="2" width="8.25" style="169" bestFit="1" customWidth="1"/>
    <col min="3" max="3" width="18.75" style="164" customWidth="1"/>
    <col min="4" max="7" width="5.625" style="169" customWidth="1"/>
    <col min="8" max="8" width="25" style="232" customWidth="1"/>
    <col min="9" max="9" width="6.125" style="170" bestFit="1" customWidth="1"/>
    <col min="10" max="11" width="13.125" style="26" customWidth="1"/>
    <col min="12" max="18" width="9" style="26"/>
  </cols>
  <sheetData>
    <row r="1" spans="1:20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29"/>
      <c r="T1" s="29"/>
    </row>
    <row r="2" spans="1:20" x14ac:dyDescent="0.2">
      <c r="A2" s="463" t="s">
        <v>284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29"/>
      <c r="T2" s="29"/>
    </row>
    <row r="3" spans="1:20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29"/>
      <c r="T3" s="29"/>
    </row>
    <row r="4" spans="1:20" x14ac:dyDescent="0.2">
      <c r="A4" s="179" t="s">
        <v>312</v>
      </c>
    </row>
    <row r="5" spans="1:20" x14ac:dyDescent="0.2">
      <c r="A5" s="469" t="s">
        <v>0</v>
      </c>
      <c r="B5" s="469" t="s">
        <v>1</v>
      </c>
      <c r="C5" s="469" t="s">
        <v>12</v>
      </c>
      <c r="D5" s="469" t="s">
        <v>237</v>
      </c>
      <c r="E5" s="469"/>
      <c r="F5" s="469"/>
      <c r="G5" s="469"/>
      <c r="H5" s="419" t="s">
        <v>57</v>
      </c>
      <c r="I5" s="469" t="s">
        <v>96</v>
      </c>
      <c r="J5" s="469" t="s">
        <v>97</v>
      </c>
      <c r="K5" s="469"/>
      <c r="L5" s="469"/>
      <c r="M5" s="469"/>
      <c r="N5" s="469"/>
      <c r="O5" s="469"/>
      <c r="P5" s="469"/>
      <c r="Q5" s="469"/>
      <c r="R5" s="469"/>
    </row>
    <row r="6" spans="1:20" ht="49.5" x14ac:dyDescent="0.2">
      <c r="A6" s="469"/>
      <c r="B6" s="469"/>
      <c r="C6" s="469"/>
      <c r="D6" s="97" t="s">
        <v>3</v>
      </c>
      <c r="E6" s="97" t="s">
        <v>4</v>
      </c>
      <c r="F6" s="68" t="s">
        <v>46</v>
      </c>
      <c r="G6" s="97" t="s">
        <v>279</v>
      </c>
      <c r="H6" s="419"/>
      <c r="I6" s="469"/>
      <c r="J6" s="333" t="s">
        <v>98</v>
      </c>
      <c r="K6" s="333" t="s">
        <v>99</v>
      </c>
      <c r="L6" s="334" t="s">
        <v>100</v>
      </c>
      <c r="M6" s="334" t="s">
        <v>101</v>
      </c>
      <c r="N6" s="334" t="s">
        <v>102</v>
      </c>
      <c r="O6" s="334" t="s">
        <v>103</v>
      </c>
      <c r="P6" s="333" t="s">
        <v>104</v>
      </c>
      <c r="Q6" s="333" t="s">
        <v>105</v>
      </c>
      <c r="R6" s="334" t="s">
        <v>106</v>
      </c>
    </row>
    <row r="7" spans="1:20" ht="33" x14ac:dyDescent="0.2">
      <c r="A7" s="118">
        <v>1</v>
      </c>
      <c r="B7" s="122" t="s">
        <v>1422</v>
      </c>
      <c r="C7" s="44" t="s">
        <v>402</v>
      </c>
      <c r="D7" s="144">
        <v>2</v>
      </c>
      <c r="E7" s="144">
        <v>0</v>
      </c>
      <c r="F7" s="144">
        <v>0</v>
      </c>
      <c r="G7" s="144">
        <v>2</v>
      </c>
      <c r="H7" s="107" t="s">
        <v>1423</v>
      </c>
      <c r="I7" s="97" t="s">
        <v>107</v>
      </c>
      <c r="J7" s="335" t="s">
        <v>1544</v>
      </c>
      <c r="K7" s="335" t="s">
        <v>1544</v>
      </c>
      <c r="L7" s="335" t="s">
        <v>1544</v>
      </c>
      <c r="M7" s="335" t="s">
        <v>1544</v>
      </c>
      <c r="N7" s="335">
        <v>13</v>
      </c>
      <c r="O7" s="335">
        <v>2</v>
      </c>
      <c r="P7" s="349"/>
      <c r="Q7" s="349"/>
      <c r="R7" s="349"/>
    </row>
    <row r="8" spans="1:20" s="2" customFormat="1" x14ac:dyDescent="0.2">
      <c r="A8" s="118"/>
      <c r="B8" s="122"/>
      <c r="C8" s="44"/>
      <c r="D8" s="144"/>
      <c r="E8" s="144"/>
      <c r="F8" s="144"/>
      <c r="G8" s="144"/>
      <c r="H8" s="107"/>
      <c r="I8" s="97" t="s">
        <v>108</v>
      </c>
      <c r="J8" s="335" t="s">
        <v>1544</v>
      </c>
      <c r="K8" s="335" t="s">
        <v>1544</v>
      </c>
      <c r="L8" s="335" t="s">
        <v>1544</v>
      </c>
      <c r="M8" s="335" t="s">
        <v>1544</v>
      </c>
      <c r="N8" s="335">
        <v>13</v>
      </c>
      <c r="O8" s="335">
        <v>2</v>
      </c>
      <c r="P8" s="349"/>
      <c r="Q8" s="349"/>
      <c r="R8" s="349"/>
    </row>
    <row r="9" spans="1:20" x14ac:dyDescent="0.2">
      <c r="A9" s="531">
        <v>2</v>
      </c>
      <c r="B9" s="583" t="s">
        <v>1424</v>
      </c>
      <c r="C9" s="524" t="s">
        <v>740</v>
      </c>
      <c r="D9" s="582">
        <v>1</v>
      </c>
      <c r="E9" s="582">
        <v>1</v>
      </c>
      <c r="F9" s="582">
        <v>0</v>
      </c>
      <c r="G9" s="582">
        <v>2</v>
      </c>
      <c r="H9" s="107" t="s">
        <v>1425</v>
      </c>
      <c r="I9" s="97" t="s">
        <v>107</v>
      </c>
      <c r="J9" s="335" t="s">
        <v>1544</v>
      </c>
      <c r="K9" s="349"/>
      <c r="L9" s="349"/>
      <c r="M9" s="335" t="s">
        <v>1544</v>
      </c>
      <c r="N9" s="349"/>
      <c r="O9" s="335">
        <v>2</v>
      </c>
      <c r="P9" s="349"/>
      <c r="Q9" s="349"/>
      <c r="R9" s="349"/>
    </row>
    <row r="10" spans="1:20" ht="33" x14ac:dyDescent="0.2">
      <c r="A10" s="531"/>
      <c r="B10" s="583"/>
      <c r="C10" s="524"/>
      <c r="D10" s="582"/>
      <c r="E10" s="582"/>
      <c r="F10" s="582"/>
      <c r="G10" s="582"/>
      <c r="H10" s="107" t="s">
        <v>1426</v>
      </c>
      <c r="I10" s="97" t="s">
        <v>108</v>
      </c>
      <c r="J10" s="335" t="s">
        <v>1544</v>
      </c>
      <c r="K10" s="349"/>
      <c r="L10" s="349"/>
      <c r="M10" s="335" t="s">
        <v>1544</v>
      </c>
      <c r="N10" s="349"/>
      <c r="O10" s="335">
        <v>2</v>
      </c>
      <c r="P10" s="349"/>
      <c r="Q10" s="349"/>
      <c r="R10" s="349"/>
    </row>
    <row r="11" spans="1:20" x14ac:dyDescent="0.2">
      <c r="A11" s="531">
        <v>3</v>
      </c>
      <c r="B11" s="583" t="s">
        <v>1427</v>
      </c>
      <c r="C11" s="584" t="s">
        <v>1383</v>
      </c>
      <c r="D11" s="582">
        <v>1</v>
      </c>
      <c r="E11" s="582">
        <v>1</v>
      </c>
      <c r="F11" s="582">
        <v>0</v>
      </c>
      <c r="G11" s="582">
        <v>2</v>
      </c>
      <c r="H11" s="37" t="s">
        <v>1428</v>
      </c>
      <c r="I11" s="97" t="s">
        <v>107</v>
      </c>
      <c r="J11" s="335" t="s">
        <v>1544</v>
      </c>
      <c r="K11" s="335" t="s">
        <v>1544</v>
      </c>
      <c r="L11" s="349"/>
      <c r="M11" s="335" t="s">
        <v>1544</v>
      </c>
      <c r="N11" s="335">
        <v>16</v>
      </c>
      <c r="O11" s="335">
        <v>3</v>
      </c>
      <c r="P11" s="349"/>
      <c r="Q11" s="335">
        <v>7</v>
      </c>
      <c r="R11" s="335">
        <v>4</v>
      </c>
    </row>
    <row r="12" spans="1:20" ht="33" x14ac:dyDescent="0.2">
      <c r="A12" s="531"/>
      <c r="B12" s="583"/>
      <c r="C12" s="584"/>
      <c r="D12" s="582"/>
      <c r="E12" s="582"/>
      <c r="F12" s="582"/>
      <c r="G12" s="582"/>
      <c r="H12" s="37" t="s">
        <v>1429</v>
      </c>
      <c r="I12" s="97" t="s">
        <v>108</v>
      </c>
      <c r="J12" s="335" t="s">
        <v>1544</v>
      </c>
      <c r="K12" s="335" t="s">
        <v>1544</v>
      </c>
      <c r="L12" s="349"/>
      <c r="M12" s="335" t="s">
        <v>1544</v>
      </c>
      <c r="N12" s="335">
        <v>16</v>
      </c>
      <c r="O12" s="335">
        <v>3</v>
      </c>
      <c r="P12" s="349"/>
      <c r="Q12" s="335">
        <v>7</v>
      </c>
      <c r="R12" s="335">
        <v>4</v>
      </c>
    </row>
    <row r="13" spans="1:20" ht="33" x14ac:dyDescent="0.2">
      <c r="A13" s="531">
        <v>4</v>
      </c>
      <c r="B13" s="583" t="s">
        <v>1430</v>
      </c>
      <c r="C13" s="587" t="s">
        <v>1431</v>
      </c>
      <c r="D13" s="582">
        <v>1</v>
      </c>
      <c r="E13" s="582">
        <v>1</v>
      </c>
      <c r="F13" s="582">
        <v>0</v>
      </c>
      <c r="G13" s="582">
        <v>2</v>
      </c>
      <c r="H13" s="107" t="s">
        <v>1432</v>
      </c>
      <c r="I13" s="97" t="s">
        <v>107</v>
      </c>
      <c r="J13" s="335" t="s">
        <v>1544</v>
      </c>
      <c r="K13" s="335" t="s">
        <v>1544</v>
      </c>
      <c r="L13" s="349"/>
      <c r="M13" s="335" t="s">
        <v>1544</v>
      </c>
      <c r="N13" s="335">
        <v>3</v>
      </c>
      <c r="O13" s="335">
        <v>2</v>
      </c>
      <c r="P13" s="349"/>
      <c r="Q13" s="335">
        <v>5</v>
      </c>
      <c r="R13" s="335">
        <v>3</v>
      </c>
    </row>
    <row r="14" spans="1:20" x14ac:dyDescent="0.2">
      <c r="A14" s="531"/>
      <c r="B14" s="583"/>
      <c r="C14" s="587"/>
      <c r="D14" s="582"/>
      <c r="E14" s="582"/>
      <c r="F14" s="582"/>
      <c r="G14" s="582"/>
      <c r="H14" s="107" t="s">
        <v>1433</v>
      </c>
      <c r="I14" s="97" t="s">
        <v>108</v>
      </c>
      <c r="J14" s="335" t="s">
        <v>1544</v>
      </c>
      <c r="K14" s="335" t="s">
        <v>1544</v>
      </c>
      <c r="L14" s="349"/>
      <c r="M14" s="335" t="s">
        <v>1544</v>
      </c>
      <c r="N14" s="335">
        <v>3</v>
      </c>
      <c r="O14" s="335">
        <v>2</v>
      </c>
      <c r="P14" s="349"/>
      <c r="Q14" s="335">
        <v>5</v>
      </c>
      <c r="R14" s="335">
        <v>3</v>
      </c>
    </row>
    <row r="15" spans="1:20" ht="33" x14ac:dyDescent="0.2">
      <c r="A15" s="531">
        <v>5</v>
      </c>
      <c r="B15" s="585" t="s">
        <v>1434</v>
      </c>
      <c r="C15" s="586" t="s">
        <v>1435</v>
      </c>
      <c r="D15" s="582">
        <v>1</v>
      </c>
      <c r="E15" s="582">
        <v>2</v>
      </c>
      <c r="F15" s="582">
        <v>0</v>
      </c>
      <c r="G15" s="582">
        <v>3</v>
      </c>
      <c r="H15" s="37" t="s">
        <v>1436</v>
      </c>
      <c r="I15" s="97" t="s">
        <v>107</v>
      </c>
      <c r="J15" s="335" t="s">
        <v>1544</v>
      </c>
      <c r="K15" s="349"/>
      <c r="L15" s="335" t="s">
        <v>1544</v>
      </c>
      <c r="M15" s="335" t="s">
        <v>1544</v>
      </c>
      <c r="N15" s="335">
        <v>15</v>
      </c>
      <c r="O15" s="335">
        <v>3</v>
      </c>
      <c r="P15" s="349"/>
      <c r="Q15" s="349"/>
      <c r="R15" s="349"/>
    </row>
    <row r="16" spans="1:20" ht="33" x14ac:dyDescent="0.2">
      <c r="A16" s="531"/>
      <c r="B16" s="585"/>
      <c r="C16" s="586"/>
      <c r="D16" s="582"/>
      <c r="E16" s="582"/>
      <c r="F16" s="582"/>
      <c r="G16" s="582"/>
      <c r="H16" s="37" t="s">
        <v>1437</v>
      </c>
      <c r="I16" s="454" t="s">
        <v>108</v>
      </c>
      <c r="J16" s="455" t="s">
        <v>1544</v>
      </c>
      <c r="K16" s="422"/>
      <c r="L16" s="455" t="s">
        <v>1544</v>
      </c>
      <c r="M16" s="455" t="s">
        <v>1544</v>
      </c>
      <c r="N16" s="455">
        <v>15</v>
      </c>
      <c r="O16" s="455">
        <v>3</v>
      </c>
      <c r="P16" s="422"/>
      <c r="Q16" s="422"/>
      <c r="R16" s="422"/>
    </row>
    <row r="17" spans="1:19" ht="33" x14ac:dyDescent="0.2">
      <c r="A17" s="531"/>
      <c r="B17" s="585"/>
      <c r="C17" s="586"/>
      <c r="D17" s="582"/>
      <c r="E17" s="582"/>
      <c r="F17" s="582"/>
      <c r="G17" s="582"/>
      <c r="H17" s="37" t="s">
        <v>283</v>
      </c>
      <c r="I17" s="454"/>
      <c r="J17" s="456"/>
      <c r="K17" s="423"/>
      <c r="L17" s="456"/>
      <c r="M17" s="456"/>
      <c r="N17" s="456"/>
      <c r="O17" s="456"/>
      <c r="P17" s="423"/>
      <c r="Q17" s="423"/>
      <c r="R17" s="423"/>
    </row>
    <row r="18" spans="1:19" ht="33" x14ac:dyDescent="0.2">
      <c r="A18" s="531">
        <v>6</v>
      </c>
      <c r="B18" s="583" t="s">
        <v>1438</v>
      </c>
      <c r="C18" s="584" t="s">
        <v>291</v>
      </c>
      <c r="D18" s="582">
        <v>1</v>
      </c>
      <c r="E18" s="582">
        <v>1</v>
      </c>
      <c r="F18" s="582">
        <v>0</v>
      </c>
      <c r="G18" s="582">
        <v>2</v>
      </c>
      <c r="H18" s="37" t="s">
        <v>1439</v>
      </c>
      <c r="I18" s="97" t="s">
        <v>107</v>
      </c>
      <c r="J18" s="335" t="s">
        <v>1544</v>
      </c>
      <c r="K18" s="349"/>
      <c r="L18" s="349"/>
      <c r="M18" s="335" t="s">
        <v>1544</v>
      </c>
      <c r="N18" s="335">
        <v>7</v>
      </c>
      <c r="O18" s="335">
        <v>2</v>
      </c>
      <c r="P18" s="349"/>
      <c r="Q18" s="349"/>
      <c r="R18" s="335">
        <v>4</v>
      </c>
    </row>
    <row r="19" spans="1:19" x14ac:dyDescent="0.2">
      <c r="A19" s="531"/>
      <c r="B19" s="583"/>
      <c r="C19" s="584"/>
      <c r="D19" s="582"/>
      <c r="E19" s="582"/>
      <c r="F19" s="582"/>
      <c r="G19" s="582"/>
      <c r="H19" s="107" t="s">
        <v>1440</v>
      </c>
      <c r="I19" s="97" t="s">
        <v>108</v>
      </c>
      <c r="J19" s="335" t="s">
        <v>1544</v>
      </c>
      <c r="K19" s="349"/>
      <c r="L19" s="349"/>
      <c r="M19" s="335" t="s">
        <v>1544</v>
      </c>
      <c r="N19" s="335">
        <v>7</v>
      </c>
      <c r="O19" s="335">
        <v>2</v>
      </c>
      <c r="P19" s="349"/>
      <c r="Q19" s="349"/>
      <c r="R19" s="335">
        <v>4</v>
      </c>
    </row>
    <row r="20" spans="1:19" x14ac:dyDescent="0.2">
      <c r="A20" s="531">
        <v>7</v>
      </c>
      <c r="B20" s="583" t="s">
        <v>1441</v>
      </c>
      <c r="C20" s="543" t="s">
        <v>259</v>
      </c>
      <c r="D20" s="582">
        <v>1</v>
      </c>
      <c r="E20" s="582">
        <v>1</v>
      </c>
      <c r="F20" s="582">
        <v>0</v>
      </c>
      <c r="G20" s="582">
        <v>2</v>
      </c>
      <c r="H20" s="104" t="s">
        <v>1442</v>
      </c>
      <c r="I20" s="97" t="s">
        <v>107</v>
      </c>
      <c r="J20" s="335" t="s">
        <v>1544</v>
      </c>
      <c r="K20" s="349"/>
      <c r="L20" s="349"/>
      <c r="M20" s="335" t="s">
        <v>1544</v>
      </c>
      <c r="N20" s="335">
        <v>7</v>
      </c>
      <c r="O20" s="335">
        <v>2</v>
      </c>
      <c r="P20" s="349"/>
      <c r="Q20" s="349"/>
      <c r="R20" s="335"/>
    </row>
    <row r="21" spans="1:19" x14ac:dyDescent="0.2">
      <c r="A21" s="531"/>
      <c r="B21" s="583"/>
      <c r="C21" s="543"/>
      <c r="D21" s="582"/>
      <c r="E21" s="582"/>
      <c r="F21" s="582"/>
      <c r="G21" s="582"/>
      <c r="H21" s="104" t="s">
        <v>1443</v>
      </c>
      <c r="I21" s="97" t="s">
        <v>108</v>
      </c>
      <c r="J21" s="335" t="s">
        <v>1544</v>
      </c>
      <c r="K21" s="349"/>
      <c r="L21" s="349"/>
      <c r="M21" s="335" t="s">
        <v>1544</v>
      </c>
      <c r="N21" s="335">
        <v>7</v>
      </c>
      <c r="O21" s="335">
        <v>2</v>
      </c>
      <c r="P21" s="349"/>
      <c r="Q21" s="349"/>
      <c r="R21" s="335"/>
    </row>
    <row r="22" spans="1:19" x14ac:dyDescent="0.2">
      <c r="A22" s="531">
        <v>8</v>
      </c>
      <c r="B22" s="583" t="s">
        <v>1444</v>
      </c>
      <c r="C22" s="584" t="s">
        <v>10</v>
      </c>
      <c r="D22" s="582">
        <v>1</v>
      </c>
      <c r="E22" s="582">
        <v>2</v>
      </c>
      <c r="F22" s="582">
        <v>0</v>
      </c>
      <c r="G22" s="582">
        <v>3</v>
      </c>
      <c r="H22" s="37" t="s">
        <v>1445</v>
      </c>
      <c r="I22" s="97" t="s">
        <v>107</v>
      </c>
      <c r="J22" s="335" t="s">
        <v>1544</v>
      </c>
      <c r="K22" s="349"/>
      <c r="L22" s="335" t="s">
        <v>1544</v>
      </c>
      <c r="M22" s="335" t="s">
        <v>1544</v>
      </c>
      <c r="N22" s="349"/>
      <c r="O22" s="335">
        <v>2</v>
      </c>
      <c r="P22" s="349"/>
      <c r="Q22" s="349"/>
      <c r="R22" s="349"/>
    </row>
    <row r="23" spans="1:19" ht="33" x14ac:dyDescent="0.2">
      <c r="A23" s="531"/>
      <c r="B23" s="583"/>
      <c r="C23" s="584"/>
      <c r="D23" s="582"/>
      <c r="E23" s="582"/>
      <c r="F23" s="582"/>
      <c r="G23" s="582"/>
      <c r="H23" s="107" t="s">
        <v>1426</v>
      </c>
      <c r="I23" s="97" t="s">
        <v>108</v>
      </c>
      <c r="J23" s="335" t="s">
        <v>1544</v>
      </c>
      <c r="K23" s="349"/>
      <c r="L23" s="335" t="s">
        <v>1544</v>
      </c>
      <c r="M23" s="335" t="s">
        <v>1544</v>
      </c>
      <c r="N23" s="349"/>
      <c r="O23" s="335">
        <v>2</v>
      </c>
      <c r="P23" s="349"/>
      <c r="Q23" s="349"/>
      <c r="R23" s="349"/>
    </row>
    <row r="24" spans="1:19" ht="33" x14ac:dyDescent="0.2">
      <c r="A24" s="531">
        <v>9</v>
      </c>
      <c r="B24" s="583" t="s">
        <v>1446</v>
      </c>
      <c r="C24" s="584" t="s">
        <v>292</v>
      </c>
      <c r="D24" s="582">
        <v>1</v>
      </c>
      <c r="E24" s="582">
        <v>1</v>
      </c>
      <c r="F24" s="582">
        <v>0</v>
      </c>
      <c r="G24" s="582">
        <v>2</v>
      </c>
      <c r="H24" s="37" t="s">
        <v>1447</v>
      </c>
      <c r="I24" s="97" t="s">
        <v>107</v>
      </c>
      <c r="J24" s="335" t="s">
        <v>1544</v>
      </c>
      <c r="K24" s="349"/>
      <c r="L24" s="335" t="s">
        <v>1544</v>
      </c>
      <c r="M24" s="335" t="s">
        <v>1544</v>
      </c>
      <c r="N24" s="335">
        <v>12</v>
      </c>
      <c r="O24" s="335">
        <v>2</v>
      </c>
      <c r="P24" s="349"/>
      <c r="Q24" s="349"/>
      <c r="R24" s="335">
        <v>2</v>
      </c>
    </row>
    <row r="25" spans="1:19" ht="33" x14ac:dyDescent="0.2">
      <c r="A25" s="531"/>
      <c r="B25" s="583"/>
      <c r="C25" s="584"/>
      <c r="D25" s="582"/>
      <c r="E25" s="582"/>
      <c r="F25" s="582"/>
      <c r="G25" s="582"/>
      <c r="H25" s="37" t="s">
        <v>1448</v>
      </c>
      <c r="I25" s="97" t="s">
        <v>108</v>
      </c>
      <c r="J25" s="335" t="s">
        <v>1544</v>
      </c>
      <c r="K25" s="349"/>
      <c r="L25" s="335" t="s">
        <v>1544</v>
      </c>
      <c r="M25" s="335" t="s">
        <v>1544</v>
      </c>
      <c r="N25" s="335">
        <v>12</v>
      </c>
      <c r="O25" s="335">
        <v>2</v>
      </c>
      <c r="P25" s="349"/>
      <c r="Q25" s="349"/>
      <c r="R25" s="335">
        <v>2</v>
      </c>
    </row>
    <row r="26" spans="1:19" x14ac:dyDescent="0.3">
      <c r="A26" s="40"/>
      <c r="B26" s="40"/>
      <c r="C26" s="40"/>
      <c r="D26" s="40"/>
      <c r="E26" s="197"/>
      <c r="F26" s="197"/>
      <c r="G26" s="197"/>
      <c r="H26" s="197"/>
      <c r="I26" s="31"/>
      <c r="J26" s="58"/>
      <c r="S26" s="26"/>
    </row>
    <row r="27" spans="1:19" x14ac:dyDescent="0.2">
      <c r="A27" s="559" t="s">
        <v>341</v>
      </c>
      <c r="B27" s="559"/>
      <c r="C27" s="559"/>
      <c r="D27" s="559"/>
      <c r="E27" s="559"/>
      <c r="F27" s="559"/>
      <c r="G27" s="559"/>
      <c r="H27" s="559"/>
      <c r="I27" s="310"/>
      <c r="J27" s="56"/>
      <c r="K27" s="363"/>
      <c r="L27" s="363"/>
      <c r="M27" s="363"/>
      <c r="N27" s="363"/>
      <c r="O27" s="363"/>
      <c r="P27" s="363"/>
      <c r="Q27" s="363"/>
      <c r="R27" s="363"/>
      <c r="S27" s="363"/>
    </row>
    <row r="28" spans="1:19" x14ac:dyDescent="0.2">
      <c r="A28" s="581" t="s">
        <v>0</v>
      </c>
      <c r="B28" s="581" t="s">
        <v>1</v>
      </c>
      <c r="C28" s="581" t="s">
        <v>12</v>
      </c>
      <c r="D28" s="581" t="s">
        <v>237</v>
      </c>
      <c r="E28" s="581"/>
      <c r="F28" s="581"/>
      <c r="G28" s="581"/>
      <c r="H28" s="581" t="s">
        <v>57</v>
      </c>
      <c r="I28" s="454" t="s">
        <v>96</v>
      </c>
      <c r="J28" s="454" t="s">
        <v>97</v>
      </c>
      <c r="K28" s="454"/>
      <c r="L28" s="454"/>
      <c r="M28" s="454"/>
      <c r="N28" s="454"/>
      <c r="O28" s="454"/>
      <c r="P28" s="454"/>
      <c r="Q28" s="454"/>
      <c r="R28" s="454"/>
    </row>
    <row r="29" spans="1:19" ht="49.5" x14ac:dyDescent="0.2">
      <c r="A29" s="581"/>
      <c r="B29" s="581"/>
      <c r="C29" s="581"/>
      <c r="D29" s="368" t="s">
        <v>3</v>
      </c>
      <c r="E29" s="368" t="s">
        <v>4</v>
      </c>
      <c r="F29" s="368" t="s">
        <v>46</v>
      </c>
      <c r="G29" s="368" t="s">
        <v>279</v>
      </c>
      <c r="H29" s="581"/>
      <c r="I29" s="454"/>
      <c r="J29" s="333" t="s">
        <v>98</v>
      </c>
      <c r="K29" s="333" t="s">
        <v>99</v>
      </c>
      <c r="L29" s="333" t="s">
        <v>100</v>
      </c>
      <c r="M29" s="333" t="s">
        <v>101</v>
      </c>
      <c r="N29" s="333" t="s">
        <v>102</v>
      </c>
      <c r="O29" s="333" t="s">
        <v>103</v>
      </c>
      <c r="P29" s="333" t="s">
        <v>1549</v>
      </c>
      <c r="Q29" s="333" t="s">
        <v>105</v>
      </c>
      <c r="R29" s="333" t="s">
        <v>106</v>
      </c>
    </row>
    <row r="30" spans="1:19" x14ac:dyDescent="0.2">
      <c r="A30" s="578">
        <v>1</v>
      </c>
      <c r="B30" s="579" t="s">
        <v>1550</v>
      </c>
      <c r="C30" s="580" t="s">
        <v>639</v>
      </c>
      <c r="D30" s="578">
        <v>1</v>
      </c>
      <c r="E30" s="578">
        <v>1</v>
      </c>
      <c r="F30" s="578">
        <v>0</v>
      </c>
      <c r="G30" s="578">
        <v>2</v>
      </c>
      <c r="H30" s="369" t="s">
        <v>1551</v>
      </c>
      <c r="I30" s="333" t="s">
        <v>107</v>
      </c>
      <c r="J30" s="344" t="s">
        <v>1544</v>
      </c>
      <c r="K30" s="351"/>
      <c r="L30" s="351"/>
      <c r="M30" s="344" t="s">
        <v>1544</v>
      </c>
      <c r="N30" s="351"/>
      <c r="O30" s="344">
        <v>2</v>
      </c>
      <c r="P30" s="351"/>
      <c r="Q30" s="351"/>
      <c r="R30" s="351"/>
    </row>
    <row r="31" spans="1:19" x14ac:dyDescent="0.2">
      <c r="A31" s="578"/>
      <c r="B31" s="579"/>
      <c r="C31" s="580"/>
      <c r="D31" s="578"/>
      <c r="E31" s="578"/>
      <c r="F31" s="578"/>
      <c r="G31" s="578"/>
      <c r="H31" s="370" t="s">
        <v>1471</v>
      </c>
      <c r="I31" s="333" t="s">
        <v>108</v>
      </c>
      <c r="J31" s="344" t="s">
        <v>1544</v>
      </c>
      <c r="K31" s="351"/>
      <c r="L31" s="351"/>
      <c r="M31" s="344" t="s">
        <v>1544</v>
      </c>
      <c r="N31" s="351"/>
      <c r="O31" s="344">
        <v>2</v>
      </c>
      <c r="P31" s="351"/>
      <c r="Q31" s="351"/>
      <c r="R31" s="351"/>
    </row>
    <row r="32" spans="1:19" x14ac:dyDescent="0.2">
      <c r="A32" s="578">
        <v>2</v>
      </c>
      <c r="B32" s="579" t="s">
        <v>1552</v>
      </c>
      <c r="C32" s="580" t="s">
        <v>1553</v>
      </c>
      <c r="D32" s="578">
        <v>1</v>
      </c>
      <c r="E32" s="578">
        <v>1</v>
      </c>
      <c r="F32" s="578">
        <v>0</v>
      </c>
      <c r="G32" s="578">
        <v>2</v>
      </c>
      <c r="H32" s="370" t="s">
        <v>1554</v>
      </c>
      <c r="I32" s="333" t="s">
        <v>107</v>
      </c>
      <c r="J32" s="344" t="s">
        <v>1544</v>
      </c>
      <c r="K32" s="351"/>
      <c r="L32" s="351"/>
      <c r="M32" s="344" t="s">
        <v>1544</v>
      </c>
      <c r="N32" s="344">
        <v>5</v>
      </c>
      <c r="O32" s="344">
        <v>2</v>
      </c>
      <c r="P32" s="351"/>
      <c r="Q32" s="351"/>
      <c r="R32" s="344">
        <v>1</v>
      </c>
    </row>
    <row r="33" spans="1:18" ht="31.5" x14ac:dyDescent="0.2">
      <c r="A33" s="578"/>
      <c r="B33" s="579"/>
      <c r="C33" s="580"/>
      <c r="D33" s="578"/>
      <c r="E33" s="578"/>
      <c r="F33" s="578"/>
      <c r="G33" s="578"/>
      <c r="H33" s="370" t="s">
        <v>1437</v>
      </c>
      <c r="I33" s="333" t="s">
        <v>108</v>
      </c>
      <c r="J33" s="344" t="s">
        <v>1544</v>
      </c>
      <c r="K33" s="351"/>
      <c r="L33" s="351"/>
      <c r="M33" s="344" t="s">
        <v>1544</v>
      </c>
      <c r="N33" s="344">
        <v>5</v>
      </c>
      <c r="O33" s="344">
        <v>2</v>
      </c>
      <c r="P33" s="351"/>
      <c r="Q33" s="351"/>
      <c r="R33" s="344">
        <v>1</v>
      </c>
    </row>
    <row r="34" spans="1:18" ht="31.5" x14ac:dyDescent="0.2">
      <c r="A34" s="578">
        <v>3</v>
      </c>
      <c r="B34" s="579" t="s">
        <v>1555</v>
      </c>
      <c r="C34" s="580" t="s">
        <v>1556</v>
      </c>
      <c r="D34" s="578">
        <v>1</v>
      </c>
      <c r="E34" s="578">
        <v>2</v>
      </c>
      <c r="F34" s="578">
        <v>0</v>
      </c>
      <c r="G34" s="578">
        <v>3</v>
      </c>
      <c r="H34" s="370" t="s">
        <v>1557</v>
      </c>
      <c r="I34" s="333" t="s">
        <v>107</v>
      </c>
      <c r="J34" s="344" t="s">
        <v>1544</v>
      </c>
      <c r="K34" s="351"/>
      <c r="L34" s="351"/>
      <c r="M34" s="344" t="s">
        <v>1544</v>
      </c>
      <c r="N34" s="344">
        <v>4</v>
      </c>
      <c r="O34" s="344">
        <v>2</v>
      </c>
      <c r="P34" s="351"/>
      <c r="Q34" s="351"/>
      <c r="R34" s="344">
        <v>1</v>
      </c>
    </row>
    <row r="35" spans="1:18" ht="15.75" x14ac:dyDescent="0.2">
      <c r="A35" s="578"/>
      <c r="B35" s="579"/>
      <c r="C35" s="580"/>
      <c r="D35" s="578"/>
      <c r="E35" s="578"/>
      <c r="F35" s="578"/>
      <c r="G35" s="578"/>
      <c r="H35" s="369" t="s">
        <v>1558</v>
      </c>
      <c r="I35" s="454" t="s">
        <v>108</v>
      </c>
      <c r="J35" s="564" t="s">
        <v>1544</v>
      </c>
      <c r="K35" s="577"/>
      <c r="L35" s="577"/>
      <c r="M35" s="564" t="s">
        <v>1544</v>
      </c>
      <c r="N35" s="564">
        <v>4</v>
      </c>
      <c r="O35" s="564">
        <v>2</v>
      </c>
      <c r="P35" s="577"/>
      <c r="Q35" s="577"/>
      <c r="R35" s="564">
        <v>1</v>
      </c>
    </row>
    <row r="36" spans="1:18" ht="31.5" x14ac:dyDescent="0.2">
      <c r="A36" s="578"/>
      <c r="B36" s="579"/>
      <c r="C36" s="580"/>
      <c r="D36" s="578"/>
      <c r="E36" s="578"/>
      <c r="F36" s="578"/>
      <c r="G36" s="578"/>
      <c r="H36" s="369" t="s">
        <v>1559</v>
      </c>
      <c r="I36" s="454"/>
      <c r="J36" s="564"/>
      <c r="K36" s="577"/>
      <c r="L36" s="577"/>
      <c r="M36" s="564"/>
      <c r="N36" s="564"/>
      <c r="O36" s="564"/>
      <c r="P36" s="577"/>
      <c r="Q36" s="577"/>
      <c r="R36" s="564"/>
    </row>
    <row r="37" spans="1:18" x14ac:dyDescent="0.2">
      <c r="A37" s="578">
        <v>4</v>
      </c>
      <c r="B37" s="579" t="s">
        <v>1560</v>
      </c>
      <c r="C37" s="580" t="s">
        <v>1561</v>
      </c>
      <c r="D37" s="578">
        <v>1</v>
      </c>
      <c r="E37" s="578">
        <v>1</v>
      </c>
      <c r="F37" s="578">
        <v>0</v>
      </c>
      <c r="G37" s="578">
        <v>2</v>
      </c>
      <c r="H37" s="370" t="s">
        <v>1456</v>
      </c>
      <c r="I37" s="333" t="s">
        <v>107</v>
      </c>
      <c r="J37" s="344" t="s">
        <v>1544</v>
      </c>
      <c r="K37" s="351"/>
      <c r="L37" s="351"/>
      <c r="M37" s="344" t="s">
        <v>1544</v>
      </c>
      <c r="N37" s="344">
        <v>10</v>
      </c>
      <c r="O37" s="344">
        <v>3</v>
      </c>
      <c r="P37" s="351"/>
      <c r="Q37" s="351"/>
      <c r="R37" s="351"/>
    </row>
    <row r="38" spans="1:18" ht="31.5" x14ac:dyDescent="0.2">
      <c r="A38" s="578"/>
      <c r="B38" s="579"/>
      <c r="C38" s="580"/>
      <c r="D38" s="578"/>
      <c r="E38" s="578"/>
      <c r="F38" s="578"/>
      <c r="G38" s="578"/>
      <c r="H38" s="370" t="s">
        <v>1562</v>
      </c>
      <c r="I38" s="454" t="s">
        <v>108</v>
      </c>
      <c r="J38" s="564" t="s">
        <v>1544</v>
      </c>
      <c r="K38" s="577"/>
      <c r="L38" s="577"/>
      <c r="M38" s="564" t="s">
        <v>1544</v>
      </c>
      <c r="N38" s="564">
        <v>10</v>
      </c>
      <c r="O38" s="564">
        <v>3</v>
      </c>
      <c r="P38" s="577"/>
      <c r="Q38" s="577"/>
      <c r="R38" s="577"/>
    </row>
    <row r="39" spans="1:18" ht="31.5" x14ac:dyDescent="0.2">
      <c r="A39" s="578"/>
      <c r="B39" s="579"/>
      <c r="C39" s="580"/>
      <c r="D39" s="578"/>
      <c r="E39" s="578"/>
      <c r="F39" s="578"/>
      <c r="G39" s="578"/>
      <c r="H39" s="370" t="s">
        <v>281</v>
      </c>
      <c r="I39" s="454"/>
      <c r="J39" s="564"/>
      <c r="K39" s="577"/>
      <c r="L39" s="577"/>
      <c r="M39" s="564"/>
      <c r="N39" s="564"/>
      <c r="O39" s="564"/>
      <c r="P39" s="577"/>
      <c r="Q39" s="577"/>
      <c r="R39" s="577"/>
    </row>
    <row r="40" spans="1:18" ht="31.5" x14ac:dyDescent="0.2">
      <c r="A40" s="578">
        <v>5</v>
      </c>
      <c r="B40" s="579" t="s">
        <v>1563</v>
      </c>
      <c r="C40" s="580" t="s">
        <v>1385</v>
      </c>
      <c r="D40" s="578">
        <v>1</v>
      </c>
      <c r="E40" s="578">
        <v>2</v>
      </c>
      <c r="F40" s="578">
        <v>0</v>
      </c>
      <c r="G40" s="578">
        <v>3</v>
      </c>
      <c r="H40" s="370" t="s">
        <v>1557</v>
      </c>
      <c r="I40" s="333" t="s">
        <v>107</v>
      </c>
      <c r="J40" s="344" t="s">
        <v>1544</v>
      </c>
      <c r="K40" s="344" t="s">
        <v>1544</v>
      </c>
      <c r="L40" s="351"/>
      <c r="M40" s="344" t="s">
        <v>1544</v>
      </c>
      <c r="N40" s="344">
        <v>16</v>
      </c>
      <c r="O40" s="344">
        <v>2</v>
      </c>
      <c r="P40" s="351"/>
      <c r="Q40" s="351"/>
      <c r="R40" s="344">
        <v>1</v>
      </c>
    </row>
    <row r="41" spans="1:18" ht="31.5" x14ac:dyDescent="0.2">
      <c r="A41" s="578"/>
      <c r="B41" s="579"/>
      <c r="C41" s="580"/>
      <c r="D41" s="578"/>
      <c r="E41" s="578"/>
      <c r="F41" s="578"/>
      <c r="G41" s="578"/>
      <c r="H41" s="369" t="s">
        <v>1564</v>
      </c>
      <c r="I41" s="454" t="s">
        <v>108</v>
      </c>
      <c r="J41" s="564" t="s">
        <v>1544</v>
      </c>
      <c r="K41" s="564" t="s">
        <v>1544</v>
      </c>
      <c r="L41" s="577"/>
      <c r="M41" s="564" t="s">
        <v>1544</v>
      </c>
      <c r="N41" s="564">
        <v>16</v>
      </c>
      <c r="O41" s="564">
        <v>2</v>
      </c>
      <c r="P41" s="577"/>
      <c r="Q41" s="577"/>
      <c r="R41" s="564">
        <v>1</v>
      </c>
    </row>
    <row r="42" spans="1:18" ht="31.5" x14ac:dyDescent="0.2">
      <c r="A42" s="578"/>
      <c r="B42" s="579"/>
      <c r="C42" s="580"/>
      <c r="D42" s="578"/>
      <c r="E42" s="578"/>
      <c r="F42" s="578"/>
      <c r="G42" s="578"/>
      <c r="H42" s="370" t="s">
        <v>1565</v>
      </c>
      <c r="I42" s="454"/>
      <c r="J42" s="564"/>
      <c r="K42" s="564"/>
      <c r="L42" s="577"/>
      <c r="M42" s="564"/>
      <c r="N42" s="564"/>
      <c r="O42" s="564"/>
      <c r="P42" s="577"/>
      <c r="Q42" s="577"/>
      <c r="R42" s="564"/>
    </row>
    <row r="43" spans="1:18" x14ac:dyDescent="0.2">
      <c r="A43" s="578">
        <v>6</v>
      </c>
      <c r="B43" s="579" t="s">
        <v>1566</v>
      </c>
      <c r="C43" s="580" t="s">
        <v>1567</v>
      </c>
      <c r="D43" s="578">
        <v>1</v>
      </c>
      <c r="E43" s="578">
        <v>1</v>
      </c>
      <c r="F43" s="578">
        <v>0</v>
      </c>
      <c r="G43" s="578">
        <v>2</v>
      </c>
      <c r="H43" s="369" t="s">
        <v>1568</v>
      </c>
      <c r="I43" s="333" t="s">
        <v>107</v>
      </c>
      <c r="J43" s="344" t="s">
        <v>1544</v>
      </c>
      <c r="K43" s="344" t="s">
        <v>1544</v>
      </c>
      <c r="L43" s="344" t="s">
        <v>1544</v>
      </c>
      <c r="M43" s="344" t="s">
        <v>1544</v>
      </c>
      <c r="N43" s="344">
        <v>17</v>
      </c>
      <c r="O43" s="344">
        <v>5</v>
      </c>
      <c r="P43" s="351"/>
      <c r="Q43" s="344">
        <v>8</v>
      </c>
      <c r="R43" s="344">
        <v>4</v>
      </c>
    </row>
    <row r="44" spans="1:18" x14ac:dyDescent="0.2">
      <c r="A44" s="578"/>
      <c r="B44" s="579"/>
      <c r="C44" s="580"/>
      <c r="D44" s="578"/>
      <c r="E44" s="578"/>
      <c r="F44" s="578"/>
      <c r="G44" s="578"/>
      <c r="H44" s="369" t="s">
        <v>1569</v>
      </c>
      <c r="I44" s="333" t="s">
        <v>108</v>
      </c>
      <c r="J44" s="344" t="s">
        <v>1544</v>
      </c>
      <c r="K44" s="344" t="s">
        <v>1544</v>
      </c>
      <c r="L44" s="344" t="s">
        <v>1544</v>
      </c>
      <c r="M44" s="344" t="s">
        <v>1544</v>
      </c>
      <c r="N44" s="344">
        <v>17</v>
      </c>
      <c r="O44" s="344">
        <v>5</v>
      </c>
      <c r="P44" s="351"/>
      <c r="Q44" s="344">
        <v>8</v>
      </c>
      <c r="R44" s="344">
        <v>4</v>
      </c>
    </row>
    <row r="45" spans="1:18" x14ac:dyDescent="0.2">
      <c r="A45" s="578">
        <v>7</v>
      </c>
      <c r="B45" s="579" t="s">
        <v>1570</v>
      </c>
      <c r="C45" s="580" t="s">
        <v>1571</v>
      </c>
      <c r="D45" s="578">
        <v>1</v>
      </c>
      <c r="E45" s="578">
        <v>1</v>
      </c>
      <c r="F45" s="578">
        <v>2</v>
      </c>
      <c r="G45" s="578">
        <v>4</v>
      </c>
      <c r="H45" s="370" t="s">
        <v>1456</v>
      </c>
      <c r="I45" s="333" t="s">
        <v>107</v>
      </c>
      <c r="J45" s="344" t="s">
        <v>1544</v>
      </c>
      <c r="K45" s="351"/>
      <c r="L45" s="351"/>
      <c r="M45" s="344" t="s">
        <v>1544</v>
      </c>
      <c r="N45" s="344">
        <v>10</v>
      </c>
      <c r="O45" s="344">
        <v>2</v>
      </c>
      <c r="P45" s="351"/>
      <c r="Q45" s="351"/>
      <c r="R45" s="351"/>
    </row>
    <row r="46" spans="1:18" ht="31.5" x14ac:dyDescent="0.2">
      <c r="A46" s="578"/>
      <c r="B46" s="579"/>
      <c r="C46" s="580"/>
      <c r="D46" s="578"/>
      <c r="E46" s="578"/>
      <c r="F46" s="578"/>
      <c r="G46" s="578"/>
      <c r="H46" s="372" t="s">
        <v>1572</v>
      </c>
      <c r="I46" s="454" t="s">
        <v>108</v>
      </c>
      <c r="J46" s="564" t="s">
        <v>1544</v>
      </c>
      <c r="K46" s="577"/>
      <c r="L46" s="577"/>
      <c r="M46" s="564" t="s">
        <v>1544</v>
      </c>
      <c r="N46" s="564">
        <v>10</v>
      </c>
      <c r="O46" s="564">
        <v>2</v>
      </c>
      <c r="P46" s="577"/>
      <c r="Q46" s="577"/>
      <c r="R46" s="577"/>
    </row>
    <row r="47" spans="1:18" ht="31.5" x14ac:dyDescent="0.2">
      <c r="A47" s="578"/>
      <c r="B47" s="579"/>
      <c r="C47" s="580"/>
      <c r="D47" s="578"/>
      <c r="E47" s="578"/>
      <c r="F47" s="578"/>
      <c r="G47" s="578"/>
      <c r="H47" s="370" t="s">
        <v>281</v>
      </c>
      <c r="I47" s="454"/>
      <c r="J47" s="564"/>
      <c r="K47" s="577"/>
      <c r="L47" s="577"/>
      <c r="M47" s="564"/>
      <c r="N47" s="564"/>
      <c r="O47" s="564"/>
      <c r="P47" s="577"/>
      <c r="Q47" s="577"/>
      <c r="R47" s="577"/>
    </row>
    <row r="48" spans="1:18" ht="31.5" x14ac:dyDescent="0.2">
      <c r="A48" s="578">
        <v>8</v>
      </c>
      <c r="B48" s="579" t="s">
        <v>1573</v>
      </c>
      <c r="C48" s="580" t="s">
        <v>1574</v>
      </c>
      <c r="D48" s="578">
        <v>1</v>
      </c>
      <c r="E48" s="578">
        <v>1</v>
      </c>
      <c r="F48" s="578">
        <v>0</v>
      </c>
      <c r="G48" s="578">
        <v>2</v>
      </c>
      <c r="H48" s="369" t="s">
        <v>1575</v>
      </c>
      <c r="I48" s="333" t="s">
        <v>107</v>
      </c>
      <c r="J48" s="344" t="s">
        <v>1544</v>
      </c>
      <c r="K48" s="351"/>
      <c r="L48" s="344" t="s">
        <v>1544</v>
      </c>
      <c r="M48" s="344" t="s">
        <v>1544</v>
      </c>
      <c r="N48" s="344">
        <v>13</v>
      </c>
      <c r="O48" s="351"/>
      <c r="P48" s="351"/>
      <c r="Q48" s="344">
        <v>1</v>
      </c>
      <c r="R48" s="344">
        <v>3</v>
      </c>
    </row>
    <row r="49" spans="1:19" ht="31.5" x14ac:dyDescent="0.2">
      <c r="A49" s="578"/>
      <c r="B49" s="579"/>
      <c r="C49" s="580"/>
      <c r="D49" s="578"/>
      <c r="E49" s="578"/>
      <c r="F49" s="578"/>
      <c r="G49" s="578"/>
      <c r="H49" s="369" t="s">
        <v>1576</v>
      </c>
      <c r="I49" s="333" t="s">
        <v>108</v>
      </c>
      <c r="J49" s="344" t="s">
        <v>1544</v>
      </c>
      <c r="K49" s="351"/>
      <c r="L49" s="344" t="s">
        <v>1544</v>
      </c>
      <c r="M49" s="344" t="s">
        <v>1544</v>
      </c>
      <c r="N49" s="344">
        <v>13</v>
      </c>
      <c r="O49" s="351"/>
      <c r="P49" s="351"/>
      <c r="Q49" s="344">
        <v>1</v>
      </c>
      <c r="R49" s="344">
        <v>3</v>
      </c>
    </row>
    <row r="50" spans="1:19" x14ac:dyDescent="0.3">
      <c r="A50" s="40"/>
      <c r="B50" s="40"/>
      <c r="C50" s="40"/>
      <c r="D50" s="40"/>
      <c r="E50" s="197"/>
      <c r="F50" s="197"/>
      <c r="G50" s="197"/>
      <c r="H50" s="197"/>
      <c r="I50" s="31"/>
      <c r="J50" s="58"/>
      <c r="S50" s="26"/>
    </row>
    <row r="51" spans="1:19" x14ac:dyDescent="0.2">
      <c r="A51" s="559" t="s">
        <v>374</v>
      </c>
      <c r="B51" s="559"/>
      <c r="C51" s="559"/>
      <c r="D51" s="559"/>
      <c r="E51" s="559"/>
      <c r="F51" s="559"/>
      <c r="G51" s="559"/>
      <c r="H51" s="559"/>
      <c r="I51" s="310"/>
      <c r="J51" s="56"/>
      <c r="K51" s="363"/>
      <c r="L51" s="363"/>
      <c r="M51" s="363"/>
      <c r="N51" s="363"/>
      <c r="O51" s="363"/>
      <c r="P51" s="363"/>
      <c r="Q51" s="363"/>
      <c r="R51" s="363"/>
      <c r="S51" s="363"/>
    </row>
    <row r="52" spans="1:19" x14ac:dyDescent="0.2">
      <c r="A52" s="454" t="s">
        <v>0</v>
      </c>
      <c r="B52" s="454" t="s">
        <v>1</v>
      </c>
      <c r="C52" s="454" t="s">
        <v>12</v>
      </c>
      <c r="D52" s="454" t="s">
        <v>237</v>
      </c>
      <c r="E52" s="454"/>
      <c r="F52" s="454"/>
      <c r="G52" s="454"/>
      <c r="H52" s="454" t="s">
        <v>57</v>
      </c>
      <c r="I52" s="454" t="s">
        <v>96</v>
      </c>
      <c r="J52" s="454" t="s">
        <v>97</v>
      </c>
      <c r="K52" s="454"/>
      <c r="L52" s="454"/>
      <c r="M52" s="454"/>
      <c r="N52" s="454"/>
      <c r="O52" s="454"/>
      <c r="P52" s="454"/>
      <c r="Q52" s="454"/>
      <c r="R52" s="454"/>
    </row>
    <row r="53" spans="1:19" ht="49.5" x14ac:dyDescent="0.2">
      <c r="A53" s="454"/>
      <c r="B53" s="454"/>
      <c r="C53" s="454"/>
      <c r="D53" s="333" t="s">
        <v>3</v>
      </c>
      <c r="E53" s="333" t="s">
        <v>4</v>
      </c>
      <c r="F53" s="333" t="s">
        <v>46</v>
      </c>
      <c r="G53" s="333" t="s">
        <v>279</v>
      </c>
      <c r="H53" s="454"/>
      <c r="I53" s="454"/>
      <c r="J53" s="333" t="s">
        <v>98</v>
      </c>
      <c r="K53" s="333" t="s">
        <v>99</v>
      </c>
      <c r="L53" s="333" t="s">
        <v>100</v>
      </c>
      <c r="M53" s="333" t="s">
        <v>101</v>
      </c>
      <c r="N53" s="333" t="s">
        <v>102</v>
      </c>
      <c r="O53" s="333" t="s">
        <v>103</v>
      </c>
      <c r="P53" s="333" t="s">
        <v>1549</v>
      </c>
      <c r="Q53" s="333" t="s">
        <v>105</v>
      </c>
      <c r="R53" s="333" t="s">
        <v>106</v>
      </c>
    </row>
    <row r="54" spans="1:19" x14ac:dyDescent="0.3">
      <c r="A54" s="364">
        <v>1</v>
      </c>
      <c r="B54" s="364" t="s">
        <v>1449</v>
      </c>
      <c r="C54" s="338" t="s">
        <v>1450</v>
      </c>
      <c r="D54" s="364">
        <v>1</v>
      </c>
      <c r="E54" s="364">
        <v>0</v>
      </c>
      <c r="F54" s="364">
        <v>2</v>
      </c>
      <c r="G54" s="364">
        <v>3</v>
      </c>
      <c r="H54" s="371" t="s">
        <v>1451</v>
      </c>
      <c r="I54" s="333" t="s">
        <v>107</v>
      </c>
      <c r="J54" s="344" t="s">
        <v>1544</v>
      </c>
      <c r="K54" s="351"/>
      <c r="L54" s="351"/>
      <c r="M54" s="344" t="s">
        <v>1544</v>
      </c>
      <c r="N54" s="344">
        <v>10</v>
      </c>
      <c r="O54" s="344">
        <v>3</v>
      </c>
      <c r="P54" s="351"/>
      <c r="Q54" s="351"/>
      <c r="R54" s="351"/>
    </row>
    <row r="55" spans="1:19" ht="33" x14ac:dyDescent="0.3">
      <c r="A55" s="364"/>
      <c r="B55" s="364"/>
      <c r="C55" s="338"/>
      <c r="D55" s="364"/>
      <c r="E55" s="364"/>
      <c r="F55" s="364"/>
      <c r="G55" s="364"/>
      <c r="H55" s="371" t="s">
        <v>1452</v>
      </c>
      <c r="I55" s="454" t="s">
        <v>108</v>
      </c>
      <c r="J55" s="564" t="s">
        <v>1544</v>
      </c>
      <c r="K55" s="577"/>
      <c r="L55" s="577"/>
      <c r="M55" s="564" t="s">
        <v>1544</v>
      </c>
      <c r="N55" s="564">
        <v>10</v>
      </c>
      <c r="O55" s="564">
        <v>3</v>
      </c>
      <c r="P55" s="577"/>
      <c r="Q55" s="577"/>
      <c r="R55" s="577"/>
    </row>
    <row r="56" spans="1:19" ht="33" x14ac:dyDescent="0.3">
      <c r="A56" s="364"/>
      <c r="B56" s="364"/>
      <c r="C56" s="338"/>
      <c r="D56" s="364"/>
      <c r="E56" s="364"/>
      <c r="F56" s="364"/>
      <c r="G56" s="364"/>
      <c r="H56" s="371" t="s">
        <v>1453</v>
      </c>
      <c r="I56" s="454"/>
      <c r="J56" s="564"/>
      <c r="K56" s="577"/>
      <c r="L56" s="577"/>
      <c r="M56" s="564"/>
      <c r="N56" s="564"/>
      <c r="O56" s="564"/>
      <c r="P56" s="577"/>
      <c r="Q56" s="577"/>
      <c r="R56" s="577"/>
    </row>
    <row r="57" spans="1:19" x14ac:dyDescent="0.3">
      <c r="A57" s="364">
        <v>2</v>
      </c>
      <c r="B57" s="364" t="s">
        <v>1454</v>
      </c>
      <c r="C57" s="338" t="s">
        <v>1455</v>
      </c>
      <c r="D57" s="364">
        <v>1</v>
      </c>
      <c r="E57" s="364">
        <v>1</v>
      </c>
      <c r="F57" s="364">
        <v>0</v>
      </c>
      <c r="G57" s="364">
        <v>2</v>
      </c>
      <c r="H57" s="371" t="s">
        <v>1456</v>
      </c>
      <c r="I57" s="333" t="s">
        <v>107</v>
      </c>
      <c r="J57" s="344" t="s">
        <v>1544</v>
      </c>
      <c r="K57" s="351"/>
      <c r="L57" s="351"/>
      <c r="M57" s="344" t="s">
        <v>1544</v>
      </c>
      <c r="N57" s="344">
        <v>12</v>
      </c>
      <c r="O57" s="344">
        <v>2</v>
      </c>
      <c r="P57" s="351"/>
      <c r="Q57" s="351"/>
      <c r="R57" s="351"/>
    </row>
    <row r="58" spans="1:19" ht="33" x14ac:dyDescent="0.3">
      <c r="A58" s="364"/>
      <c r="B58" s="364"/>
      <c r="C58" s="338"/>
      <c r="D58" s="364"/>
      <c r="E58" s="364"/>
      <c r="F58" s="364"/>
      <c r="G58" s="364"/>
      <c r="H58" s="371" t="s">
        <v>1452</v>
      </c>
      <c r="I58" s="333" t="s">
        <v>108</v>
      </c>
      <c r="J58" s="344" t="s">
        <v>1544</v>
      </c>
      <c r="K58" s="351"/>
      <c r="L58" s="351"/>
      <c r="M58" s="344" t="s">
        <v>1544</v>
      </c>
      <c r="N58" s="344">
        <v>12</v>
      </c>
      <c r="O58" s="344">
        <v>2</v>
      </c>
      <c r="P58" s="351"/>
      <c r="Q58" s="351"/>
      <c r="R58" s="351"/>
    </row>
    <row r="59" spans="1:19" ht="33" x14ac:dyDescent="0.3">
      <c r="A59" s="364">
        <v>3</v>
      </c>
      <c r="B59" s="364" t="s">
        <v>1457</v>
      </c>
      <c r="C59" s="338" t="s">
        <v>1458</v>
      </c>
      <c r="D59" s="364">
        <v>1</v>
      </c>
      <c r="E59" s="364">
        <v>1</v>
      </c>
      <c r="F59" s="364">
        <v>0</v>
      </c>
      <c r="G59" s="364">
        <v>2</v>
      </c>
      <c r="H59" s="338" t="s">
        <v>1456</v>
      </c>
      <c r="I59" s="333" t="s">
        <v>107</v>
      </c>
      <c r="J59" s="344" t="s">
        <v>1544</v>
      </c>
      <c r="K59" s="351"/>
      <c r="L59" s="351"/>
      <c r="M59" s="344" t="s">
        <v>1544</v>
      </c>
      <c r="N59" s="344">
        <v>10</v>
      </c>
      <c r="O59" s="344">
        <v>2</v>
      </c>
      <c r="P59" s="351"/>
      <c r="Q59" s="351"/>
      <c r="R59" s="344">
        <v>3</v>
      </c>
    </row>
    <row r="60" spans="1:19" x14ac:dyDescent="0.3">
      <c r="A60" s="364"/>
      <c r="B60" s="364"/>
      <c r="C60" s="338"/>
      <c r="D60" s="364"/>
      <c r="E60" s="364"/>
      <c r="F60" s="364"/>
      <c r="G60" s="364"/>
      <c r="H60" s="371" t="s">
        <v>1577</v>
      </c>
      <c r="I60" s="333" t="s">
        <v>108</v>
      </c>
      <c r="J60" s="344" t="s">
        <v>1544</v>
      </c>
      <c r="K60" s="351"/>
      <c r="L60" s="351"/>
      <c r="M60" s="344" t="s">
        <v>1544</v>
      </c>
      <c r="N60" s="344">
        <v>10</v>
      </c>
      <c r="O60" s="344">
        <v>2</v>
      </c>
      <c r="P60" s="351"/>
      <c r="Q60" s="351"/>
      <c r="R60" s="344">
        <v>3</v>
      </c>
    </row>
    <row r="61" spans="1:19" x14ac:dyDescent="0.3">
      <c r="A61" s="364">
        <v>4</v>
      </c>
      <c r="B61" s="364" t="s">
        <v>1459</v>
      </c>
      <c r="C61" s="338" t="s">
        <v>1460</v>
      </c>
      <c r="D61" s="364">
        <v>1</v>
      </c>
      <c r="E61" s="364">
        <v>1</v>
      </c>
      <c r="F61" s="364">
        <v>0</v>
      </c>
      <c r="G61" s="364">
        <v>2</v>
      </c>
      <c r="H61" s="371" t="s">
        <v>1461</v>
      </c>
      <c r="I61" s="333" t="s">
        <v>107</v>
      </c>
      <c r="J61" s="344" t="s">
        <v>1544</v>
      </c>
      <c r="K61" s="351"/>
      <c r="L61" s="351"/>
      <c r="M61" s="344" t="s">
        <v>1544</v>
      </c>
      <c r="N61" s="351"/>
      <c r="O61" s="344">
        <v>2</v>
      </c>
      <c r="P61" s="351"/>
      <c r="Q61" s="351"/>
      <c r="R61" s="351"/>
    </row>
    <row r="62" spans="1:19" x14ac:dyDescent="0.3">
      <c r="A62" s="364"/>
      <c r="B62" s="364"/>
      <c r="C62" s="338"/>
      <c r="D62" s="364"/>
      <c r="E62" s="364"/>
      <c r="F62" s="364"/>
      <c r="G62" s="364"/>
      <c r="H62" s="371" t="s">
        <v>1462</v>
      </c>
      <c r="I62" s="333" t="s">
        <v>108</v>
      </c>
      <c r="J62" s="344" t="s">
        <v>1544</v>
      </c>
      <c r="K62" s="351"/>
      <c r="L62" s="351"/>
      <c r="M62" s="344" t="s">
        <v>1544</v>
      </c>
      <c r="N62" s="351"/>
      <c r="O62" s="344">
        <v>2</v>
      </c>
      <c r="P62" s="351"/>
      <c r="Q62" s="351"/>
      <c r="R62" s="351"/>
    </row>
    <row r="63" spans="1:19" x14ac:dyDescent="0.3">
      <c r="A63" s="364">
        <v>5</v>
      </c>
      <c r="B63" s="364" t="s">
        <v>1463</v>
      </c>
      <c r="C63" s="338" t="s">
        <v>90</v>
      </c>
      <c r="D63" s="364">
        <v>1</v>
      </c>
      <c r="E63" s="364">
        <v>1</v>
      </c>
      <c r="F63" s="364">
        <v>0</v>
      </c>
      <c r="G63" s="364">
        <v>2</v>
      </c>
      <c r="H63" s="371" t="s">
        <v>1464</v>
      </c>
      <c r="I63" s="333" t="s">
        <v>107</v>
      </c>
      <c r="J63" s="344" t="s">
        <v>1544</v>
      </c>
      <c r="K63" s="351"/>
      <c r="L63" s="351"/>
      <c r="M63" s="344" t="s">
        <v>1544</v>
      </c>
      <c r="N63" s="351"/>
      <c r="O63" s="344">
        <v>1</v>
      </c>
      <c r="P63" s="351"/>
      <c r="Q63" s="351"/>
      <c r="R63" s="344">
        <v>1</v>
      </c>
    </row>
    <row r="64" spans="1:19" ht="33" x14ac:dyDescent="0.3">
      <c r="A64" s="364"/>
      <c r="B64" s="364"/>
      <c r="C64" s="338"/>
      <c r="D64" s="364"/>
      <c r="E64" s="364"/>
      <c r="F64" s="364"/>
      <c r="G64" s="364"/>
      <c r="H64" s="371" t="s">
        <v>1465</v>
      </c>
      <c r="I64" s="333" t="s">
        <v>108</v>
      </c>
      <c r="J64" s="344" t="s">
        <v>1544</v>
      </c>
      <c r="K64" s="351"/>
      <c r="L64" s="351"/>
      <c r="M64" s="344" t="s">
        <v>1544</v>
      </c>
      <c r="N64" s="351"/>
      <c r="O64" s="344">
        <v>1</v>
      </c>
      <c r="P64" s="351"/>
      <c r="Q64" s="351"/>
      <c r="R64" s="344">
        <v>1</v>
      </c>
    </row>
    <row r="65" spans="1:18" x14ac:dyDescent="0.3">
      <c r="A65" s="364">
        <v>6</v>
      </c>
      <c r="B65" s="364" t="s">
        <v>1466</v>
      </c>
      <c r="C65" s="338" t="s">
        <v>54</v>
      </c>
      <c r="D65" s="364">
        <v>1</v>
      </c>
      <c r="E65" s="364">
        <v>1</v>
      </c>
      <c r="F65" s="364">
        <v>0</v>
      </c>
      <c r="G65" s="364">
        <v>2</v>
      </c>
      <c r="H65" s="338" t="s">
        <v>1428</v>
      </c>
      <c r="I65" s="333" t="s">
        <v>107</v>
      </c>
      <c r="J65" s="344" t="s">
        <v>1544</v>
      </c>
      <c r="K65" s="351"/>
      <c r="L65" s="351"/>
      <c r="M65" s="344" t="s">
        <v>1544</v>
      </c>
      <c r="N65" s="344">
        <v>8</v>
      </c>
      <c r="O65" s="344">
        <v>4</v>
      </c>
      <c r="P65" s="351"/>
      <c r="Q65" s="351"/>
      <c r="R65" s="344">
        <v>3</v>
      </c>
    </row>
    <row r="66" spans="1:18" ht="33" x14ac:dyDescent="0.3">
      <c r="A66" s="364"/>
      <c r="B66" s="364"/>
      <c r="C66" s="338"/>
      <c r="D66" s="364"/>
      <c r="E66" s="364"/>
      <c r="F66" s="364"/>
      <c r="G66" s="364"/>
      <c r="H66" s="371" t="s">
        <v>1578</v>
      </c>
      <c r="I66" s="333" t="s">
        <v>108</v>
      </c>
      <c r="J66" s="344" t="s">
        <v>1544</v>
      </c>
      <c r="K66" s="351"/>
      <c r="L66" s="351"/>
      <c r="M66" s="344" t="s">
        <v>1544</v>
      </c>
      <c r="N66" s="344">
        <v>8</v>
      </c>
      <c r="O66" s="344">
        <v>4</v>
      </c>
      <c r="P66" s="351"/>
      <c r="Q66" s="351"/>
      <c r="R66" s="344">
        <v>3</v>
      </c>
    </row>
    <row r="67" spans="1:18" x14ac:dyDescent="0.3">
      <c r="A67" s="364">
        <v>7</v>
      </c>
      <c r="B67" s="364" t="s">
        <v>1467</v>
      </c>
      <c r="C67" s="338" t="s">
        <v>52</v>
      </c>
      <c r="D67" s="364">
        <v>1</v>
      </c>
      <c r="E67" s="364">
        <v>1</v>
      </c>
      <c r="F67" s="364">
        <v>0</v>
      </c>
      <c r="G67" s="364">
        <v>2</v>
      </c>
      <c r="H67" s="338" t="s">
        <v>1428</v>
      </c>
      <c r="I67" s="333" t="s">
        <v>107</v>
      </c>
      <c r="J67" s="344" t="s">
        <v>1544</v>
      </c>
      <c r="K67" s="351"/>
      <c r="L67" s="351"/>
      <c r="M67" s="344" t="s">
        <v>1544</v>
      </c>
      <c r="N67" s="344">
        <v>13</v>
      </c>
      <c r="O67" s="344">
        <v>4</v>
      </c>
      <c r="P67" s="351"/>
      <c r="Q67" s="344">
        <v>2</v>
      </c>
      <c r="R67" s="344">
        <v>3</v>
      </c>
    </row>
    <row r="68" spans="1:18" ht="33" x14ac:dyDescent="0.3">
      <c r="A68" s="364"/>
      <c r="B68" s="364"/>
      <c r="C68" s="338"/>
      <c r="D68" s="364"/>
      <c r="E68" s="364"/>
      <c r="F68" s="364"/>
      <c r="G68" s="364"/>
      <c r="H68" s="371" t="s">
        <v>1578</v>
      </c>
      <c r="I68" s="333" t="s">
        <v>108</v>
      </c>
      <c r="J68" s="344" t="s">
        <v>1544</v>
      </c>
      <c r="K68" s="351"/>
      <c r="L68" s="351"/>
      <c r="M68" s="344" t="s">
        <v>1544</v>
      </c>
      <c r="N68" s="344">
        <v>13</v>
      </c>
      <c r="O68" s="344">
        <v>4</v>
      </c>
      <c r="P68" s="351"/>
      <c r="Q68" s="344">
        <v>2</v>
      </c>
      <c r="R68" s="344">
        <v>3</v>
      </c>
    </row>
    <row r="69" spans="1:18" ht="33" x14ac:dyDescent="0.3">
      <c r="A69" s="364">
        <v>8</v>
      </c>
      <c r="B69" s="364" t="s">
        <v>1468</v>
      </c>
      <c r="C69" s="338" t="s">
        <v>1469</v>
      </c>
      <c r="D69" s="364">
        <v>1</v>
      </c>
      <c r="E69" s="364">
        <v>1</v>
      </c>
      <c r="F69" s="364">
        <v>0</v>
      </c>
      <c r="G69" s="364">
        <v>2</v>
      </c>
      <c r="H69" s="371" t="s">
        <v>1470</v>
      </c>
      <c r="I69" s="333" t="s">
        <v>107</v>
      </c>
      <c r="J69" s="344" t="s">
        <v>1544</v>
      </c>
      <c r="K69" s="351"/>
      <c r="L69" s="351"/>
      <c r="M69" s="344" t="s">
        <v>1544</v>
      </c>
      <c r="N69" s="351"/>
      <c r="O69" s="344">
        <v>2</v>
      </c>
      <c r="P69" s="351"/>
      <c r="Q69" s="351"/>
      <c r="R69" s="351"/>
    </row>
    <row r="70" spans="1:18" x14ac:dyDescent="0.3">
      <c r="A70" s="364"/>
      <c r="B70" s="364"/>
      <c r="C70" s="338"/>
      <c r="D70" s="364"/>
      <c r="E70" s="364"/>
      <c r="F70" s="364"/>
      <c r="G70" s="364"/>
      <c r="H70" s="371" t="s">
        <v>1471</v>
      </c>
      <c r="I70" s="333" t="s">
        <v>108</v>
      </c>
      <c r="J70" s="344" t="s">
        <v>1544</v>
      </c>
      <c r="K70" s="351"/>
      <c r="L70" s="351"/>
      <c r="M70" s="344" t="s">
        <v>1544</v>
      </c>
      <c r="N70" s="351"/>
      <c r="O70" s="344">
        <v>2</v>
      </c>
      <c r="P70" s="351"/>
      <c r="Q70" s="351"/>
      <c r="R70" s="351"/>
    </row>
    <row r="71" spans="1:18" ht="33" x14ac:dyDescent="0.3">
      <c r="A71" s="364">
        <v>9</v>
      </c>
      <c r="B71" s="364" t="s">
        <v>1472</v>
      </c>
      <c r="C71" s="338" t="s">
        <v>290</v>
      </c>
      <c r="D71" s="364">
        <v>2</v>
      </c>
      <c r="E71" s="364">
        <v>2</v>
      </c>
      <c r="F71" s="364">
        <v>0</v>
      </c>
      <c r="G71" s="364">
        <v>4</v>
      </c>
      <c r="H71" s="338" t="s">
        <v>1473</v>
      </c>
      <c r="I71" s="454" t="s">
        <v>107</v>
      </c>
      <c r="J71" s="564" t="s">
        <v>1544</v>
      </c>
      <c r="K71" s="577"/>
      <c r="L71" s="564" t="s">
        <v>1544</v>
      </c>
      <c r="M71" s="564" t="s">
        <v>1544</v>
      </c>
      <c r="N71" s="564">
        <v>12</v>
      </c>
      <c r="O71" s="564">
        <v>2</v>
      </c>
      <c r="P71" s="577"/>
      <c r="Q71" s="577"/>
      <c r="R71" s="564">
        <v>2</v>
      </c>
    </row>
    <row r="72" spans="1:18" ht="33" x14ac:dyDescent="0.3">
      <c r="A72" s="364"/>
      <c r="B72" s="364"/>
      <c r="C72" s="338"/>
      <c r="D72" s="364"/>
      <c r="E72" s="364"/>
      <c r="F72" s="364"/>
      <c r="G72" s="364"/>
      <c r="H72" s="371" t="s">
        <v>1437</v>
      </c>
      <c r="I72" s="454"/>
      <c r="J72" s="564"/>
      <c r="K72" s="577"/>
      <c r="L72" s="564"/>
      <c r="M72" s="564"/>
      <c r="N72" s="564"/>
      <c r="O72" s="564"/>
      <c r="P72" s="577"/>
      <c r="Q72" s="577"/>
      <c r="R72" s="564"/>
    </row>
    <row r="73" spans="1:18" ht="33" x14ac:dyDescent="0.3">
      <c r="A73" s="364"/>
      <c r="B73" s="364"/>
      <c r="C73" s="338"/>
      <c r="D73" s="364"/>
      <c r="E73" s="364"/>
      <c r="F73" s="364"/>
      <c r="G73" s="364"/>
      <c r="H73" s="371" t="s">
        <v>281</v>
      </c>
      <c r="I73" s="454" t="s">
        <v>108</v>
      </c>
      <c r="J73" s="564" t="s">
        <v>1544</v>
      </c>
      <c r="K73" s="577"/>
      <c r="L73" s="564" t="s">
        <v>1544</v>
      </c>
      <c r="M73" s="564" t="s">
        <v>1544</v>
      </c>
      <c r="N73" s="564">
        <v>12</v>
      </c>
      <c r="O73" s="564">
        <v>2</v>
      </c>
      <c r="P73" s="577"/>
      <c r="Q73" s="577"/>
      <c r="R73" s="564">
        <v>2</v>
      </c>
    </row>
    <row r="74" spans="1:18" x14ac:dyDescent="0.3">
      <c r="A74" s="364"/>
      <c r="B74" s="364"/>
      <c r="C74" s="338"/>
      <c r="D74" s="364"/>
      <c r="E74" s="364"/>
      <c r="F74" s="364"/>
      <c r="G74" s="364"/>
      <c r="H74" s="371" t="s">
        <v>1474</v>
      </c>
      <c r="I74" s="454"/>
      <c r="J74" s="564"/>
      <c r="K74" s="577"/>
      <c r="L74" s="564"/>
      <c r="M74" s="564"/>
      <c r="N74" s="564"/>
      <c r="O74" s="564"/>
      <c r="P74" s="577"/>
      <c r="Q74" s="577"/>
      <c r="R74" s="564"/>
    </row>
  </sheetData>
  <mergeCells count="218">
    <mergeCell ref="I73:I74"/>
    <mergeCell ref="J73:J74"/>
    <mergeCell ref="K73:K74"/>
    <mergeCell ref="L73:L74"/>
    <mergeCell ref="M73:M74"/>
    <mergeCell ref="N73:N74"/>
    <mergeCell ref="A1:R1"/>
    <mergeCell ref="A2:R2"/>
    <mergeCell ref="A3:R3"/>
    <mergeCell ref="A24:A25"/>
    <mergeCell ref="B24:B25"/>
    <mergeCell ref="C24:C25"/>
    <mergeCell ref="D24:D25"/>
    <mergeCell ref="E24:E25"/>
    <mergeCell ref="F24:F25"/>
    <mergeCell ref="G24:G25"/>
    <mergeCell ref="J28:R28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O16:O17"/>
    <mergeCell ref="P16:P17"/>
    <mergeCell ref="Q16:Q17"/>
    <mergeCell ref="R16:R17"/>
    <mergeCell ref="I16:I17"/>
    <mergeCell ref="J16:J17"/>
    <mergeCell ref="K16:K17"/>
    <mergeCell ref="L16:L17"/>
    <mergeCell ref="M16:M17"/>
    <mergeCell ref="N16:N17"/>
    <mergeCell ref="A22:A23"/>
    <mergeCell ref="B22:B23"/>
    <mergeCell ref="C22:C23"/>
    <mergeCell ref="D22:D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22:G23"/>
    <mergeCell ref="G13:G14"/>
    <mergeCell ref="A15:A17"/>
    <mergeCell ref="B15:B17"/>
    <mergeCell ref="C15:C17"/>
    <mergeCell ref="D15:D17"/>
    <mergeCell ref="E15:E17"/>
    <mergeCell ref="F15:F17"/>
    <mergeCell ref="G15:G17"/>
    <mergeCell ref="A13:A14"/>
    <mergeCell ref="B13:B14"/>
    <mergeCell ref="C13:C14"/>
    <mergeCell ref="D13:D14"/>
    <mergeCell ref="E13:E14"/>
    <mergeCell ref="F13:F14"/>
    <mergeCell ref="A5:A6"/>
    <mergeCell ref="B5:B6"/>
    <mergeCell ref="C5:C6"/>
    <mergeCell ref="D5:G5"/>
    <mergeCell ref="H5:H6"/>
    <mergeCell ref="I5:I6"/>
    <mergeCell ref="J5:R5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A28:A29"/>
    <mergeCell ref="B28:B29"/>
    <mergeCell ref="C28:C29"/>
    <mergeCell ref="D28:G28"/>
    <mergeCell ref="H28:H29"/>
    <mergeCell ref="I28:I29"/>
    <mergeCell ref="A30:A31"/>
    <mergeCell ref="B30:B31"/>
    <mergeCell ref="C30:C31"/>
    <mergeCell ref="D30:D31"/>
    <mergeCell ref="E30:E31"/>
    <mergeCell ref="F30:F31"/>
    <mergeCell ref="G30:G31"/>
    <mergeCell ref="A32:A33"/>
    <mergeCell ref="B32:B33"/>
    <mergeCell ref="C32:C33"/>
    <mergeCell ref="D32:D33"/>
    <mergeCell ref="E32:E33"/>
    <mergeCell ref="F32:F33"/>
    <mergeCell ref="G32:G33"/>
    <mergeCell ref="A34:A36"/>
    <mergeCell ref="B34:B36"/>
    <mergeCell ref="C34:C36"/>
    <mergeCell ref="D34:D36"/>
    <mergeCell ref="E34:E36"/>
    <mergeCell ref="F34:F36"/>
    <mergeCell ref="G34:G36"/>
    <mergeCell ref="A37:A39"/>
    <mergeCell ref="B37:B39"/>
    <mergeCell ref="C37:C39"/>
    <mergeCell ref="D37:D39"/>
    <mergeCell ref="E37:E39"/>
    <mergeCell ref="F37:F39"/>
    <mergeCell ref="G37:G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A40:A42"/>
    <mergeCell ref="B40:B42"/>
    <mergeCell ref="C40:C42"/>
    <mergeCell ref="D40:D42"/>
    <mergeCell ref="E40:E42"/>
    <mergeCell ref="F40:F42"/>
    <mergeCell ref="G40:G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A43:A44"/>
    <mergeCell ref="B43:B44"/>
    <mergeCell ref="C43:C44"/>
    <mergeCell ref="D43:D44"/>
    <mergeCell ref="E43:E44"/>
    <mergeCell ref="F43:F44"/>
    <mergeCell ref="G43:G44"/>
    <mergeCell ref="A45:A47"/>
    <mergeCell ref="B45:B47"/>
    <mergeCell ref="C45:C47"/>
    <mergeCell ref="D45:D47"/>
    <mergeCell ref="E45:E47"/>
    <mergeCell ref="F45:F47"/>
    <mergeCell ref="G45:G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P55:P56"/>
    <mergeCell ref="Q55:Q56"/>
    <mergeCell ref="R46:R47"/>
    <mergeCell ref="A48:A49"/>
    <mergeCell ref="B48:B49"/>
    <mergeCell ref="C48:C49"/>
    <mergeCell ref="D48:D49"/>
    <mergeCell ref="E48:E49"/>
    <mergeCell ref="F48:F49"/>
    <mergeCell ref="G48:G49"/>
    <mergeCell ref="A52:A53"/>
    <mergeCell ref="B52:B53"/>
    <mergeCell ref="C52:C53"/>
    <mergeCell ref="D52:G52"/>
    <mergeCell ref="H52:H53"/>
    <mergeCell ref="I52:I53"/>
    <mergeCell ref="J52:R52"/>
    <mergeCell ref="O73:O74"/>
    <mergeCell ref="P73:P74"/>
    <mergeCell ref="Q73:Q74"/>
    <mergeCell ref="R73:R74"/>
    <mergeCell ref="A27:H27"/>
    <mergeCell ref="A51:H51"/>
    <mergeCell ref="R55:R56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I55:I56"/>
    <mergeCell ref="J55:J56"/>
    <mergeCell ref="K55:K56"/>
    <mergeCell ref="L55:L56"/>
    <mergeCell ref="M55:M56"/>
    <mergeCell ref="N55:N56"/>
    <mergeCell ref="O55:O56"/>
  </mergeCells>
  <pageMargins left="0.35433070866141736" right="0.27559055118110237" top="0.39370078740157483" bottom="0.39370078740157483" header="0.31496062992125984" footer="0.31496062992125984"/>
  <pageSetup paperSize="9" scale="73" orientation="landscape" verticalDpi="0" r:id="rId1"/>
  <colBreaks count="1" manualBreakCount="1">
    <brk id="1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7"/>
  <sheetViews>
    <sheetView zoomScale="90" zoomScaleNormal="90" workbookViewId="0">
      <selection activeCell="J13" sqref="J13"/>
    </sheetView>
  </sheetViews>
  <sheetFormatPr defaultRowHeight="15" x14ac:dyDescent="0.2"/>
  <cols>
    <col min="1" max="1" width="4.875" style="169" customWidth="1"/>
    <col min="2" max="2" width="8.25" style="169" bestFit="1" customWidth="1"/>
    <col min="3" max="3" width="18.125" style="187" customWidth="1"/>
    <col min="4" max="7" width="4.375" style="169" customWidth="1"/>
    <col min="8" max="8" width="21.875" style="187" customWidth="1"/>
    <col min="9" max="9" width="6.125" style="170" bestFit="1" customWidth="1"/>
    <col min="10" max="11" width="13.25" style="169" customWidth="1"/>
    <col min="12" max="18" width="9" style="169"/>
  </cols>
  <sheetData>
    <row r="1" spans="1:20" ht="16.5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</row>
    <row r="2" spans="1:20" ht="16.5" x14ac:dyDescent="0.2">
      <c r="A2" s="463" t="s">
        <v>293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</row>
    <row r="3" spans="1:20" ht="16.5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</row>
    <row r="4" spans="1:20" ht="16.5" x14ac:dyDescent="0.2">
      <c r="A4" s="179" t="s">
        <v>312</v>
      </c>
    </row>
    <row r="5" spans="1:20" ht="16.5" x14ac:dyDescent="0.2">
      <c r="A5" s="589" t="s">
        <v>0</v>
      </c>
      <c r="B5" s="589" t="s">
        <v>1</v>
      </c>
      <c r="C5" s="591" t="s">
        <v>12</v>
      </c>
      <c r="D5" s="588" t="s">
        <v>237</v>
      </c>
      <c r="E5" s="588"/>
      <c r="F5" s="588"/>
      <c r="G5" s="588"/>
      <c r="H5" s="591" t="s">
        <v>57</v>
      </c>
      <c r="I5" s="469" t="s">
        <v>96</v>
      </c>
      <c r="J5" s="469" t="s">
        <v>97</v>
      </c>
      <c r="K5" s="469"/>
      <c r="L5" s="469"/>
      <c r="M5" s="469"/>
      <c r="N5" s="469"/>
      <c r="O5" s="469"/>
      <c r="P5" s="469"/>
      <c r="Q5" s="469"/>
      <c r="R5" s="469"/>
    </row>
    <row r="6" spans="1:20" ht="49.5" x14ac:dyDescent="0.2">
      <c r="A6" s="590"/>
      <c r="B6" s="590"/>
      <c r="C6" s="592"/>
      <c r="D6" s="68" t="s">
        <v>3</v>
      </c>
      <c r="E6" s="68" t="s">
        <v>4</v>
      </c>
      <c r="F6" s="68" t="s">
        <v>22</v>
      </c>
      <c r="G6" s="68" t="s">
        <v>285</v>
      </c>
      <c r="H6" s="592"/>
      <c r="I6" s="469"/>
      <c r="J6" s="333" t="s">
        <v>98</v>
      </c>
      <c r="K6" s="333" t="s">
        <v>99</v>
      </c>
      <c r="L6" s="334" t="s">
        <v>100</v>
      </c>
      <c r="M6" s="334" t="s">
        <v>101</v>
      </c>
      <c r="N6" s="334" t="s">
        <v>102</v>
      </c>
      <c r="O6" s="334" t="s">
        <v>103</v>
      </c>
      <c r="P6" s="333" t="s">
        <v>104</v>
      </c>
      <c r="Q6" s="333" t="s">
        <v>105</v>
      </c>
      <c r="R6" s="334" t="s">
        <v>106</v>
      </c>
    </row>
    <row r="7" spans="1:20" ht="33" x14ac:dyDescent="0.2">
      <c r="A7" s="144">
        <v>1</v>
      </c>
      <c r="B7" s="144" t="s">
        <v>1475</v>
      </c>
      <c r="C7" s="196" t="s">
        <v>555</v>
      </c>
      <c r="D7" s="144">
        <v>1</v>
      </c>
      <c r="E7" s="144">
        <v>1</v>
      </c>
      <c r="F7" s="144">
        <v>0</v>
      </c>
      <c r="G7" s="144">
        <v>2</v>
      </c>
      <c r="H7" s="107" t="s">
        <v>1476</v>
      </c>
      <c r="I7" s="97" t="s">
        <v>107</v>
      </c>
      <c r="J7" s="335" t="s">
        <v>1544</v>
      </c>
      <c r="K7" s="349"/>
      <c r="L7" s="335" t="s">
        <v>1544</v>
      </c>
      <c r="M7" s="349"/>
      <c r="N7" s="349"/>
      <c r="O7" s="335">
        <v>2</v>
      </c>
      <c r="P7" s="349"/>
      <c r="Q7" s="349"/>
      <c r="R7" s="349"/>
    </row>
    <row r="8" spans="1:20" ht="33" x14ac:dyDescent="0.2">
      <c r="A8" s="144"/>
      <c r="B8" s="144"/>
      <c r="C8" s="196"/>
      <c r="D8" s="144"/>
      <c r="E8" s="144"/>
      <c r="F8" s="144"/>
      <c r="G8" s="144"/>
      <c r="H8" s="107" t="s">
        <v>1477</v>
      </c>
      <c r="I8" s="97" t="s">
        <v>108</v>
      </c>
      <c r="J8" s="335" t="s">
        <v>1544</v>
      </c>
      <c r="K8" s="349"/>
      <c r="L8" s="335" t="s">
        <v>1544</v>
      </c>
      <c r="M8" s="349"/>
      <c r="N8" s="349"/>
      <c r="O8" s="335">
        <v>2</v>
      </c>
      <c r="P8" s="349"/>
      <c r="Q8" s="349"/>
      <c r="R8" s="349"/>
    </row>
    <row r="9" spans="1:20" ht="16.5" x14ac:dyDescent="0.2">
      <c r="A9" s="144">
        <v>2</v>
      </c>
      <c r="B9" s="144" t="s">
        <v>294</v>
      </c>
      <c r="C9" s="145" t="s">
        <v>90</v>
      </c>
      <c r="D9" s="144">
        <v>1</v>
      </c>
      <c r="E9" s="144">
        <v>1</v>
      </c>
      <c r="F9" s="144">
        <v>0</v>
      </c>
      <c r="G9" s="144">
        <v>2</v>
      </c>
      <c r="H9" s="145" t="s">
        <v>1478</v>
      </c>
      <c r="I9" s="97" t="s">
        <v>107</v>
      </c>
      <c r="J9" s="335" t="s">
        <v>1544</v>
      </c>
      <c r="K9" s="347"/>
      <c r="L9" s="347"/>
      <c r="M9" s="347"/>
      <c r="N9" s="347"/>
      <c r="O9" s="347"/>
      <c r="P9" s="347"/>
      <c r="Q9" s="347"/>
      <c r="R9" s="347"/>
    </row>
    <row r="10" spans="1:20" s="2" customFormat="1" ht="16.5" x14ac:dyDescent="0.2">
      <c r="A10" s="345"/>
      <c r="B10" s="345"/>
      <c r="C10" s="346"/>
      <c r="D10" s="345"/>
      <c r="E10" s="345"/>
      <c r="F10" s="345"/>
      <c r="G10" s="345"/>
      <c r="H10" s="346"/>
      <c r="I10" s="334" t="s">
        <v>108</v>
      </c>
      <c r="J10" s="335" t="s">
        <v>1544</v>
      </c>
      <c r="K10" s="335"/>
      <c r="L10" s="335"/>
      <c r="M10" s="335"/>
      <c r="N10" s="335"/>
      <c r="O10" s="335"/>
      <c r="P10" s="335"/>
      <c r="Q10" s="335"/>
      <c r="R10" s="335"/>
    </row>
    <row r="11" spans="1:20" ht="16.5" x14ac:dyDescent="0.2">
      <c r="A11" s="144">
        <v>3</v>
      </c>
      <c r="B11" s="144" t="s">
        <v>1479</v>
      </c>
      <c r="C11" s="196" t="s">
        <v>1385</v>
      </c>
      <c r="D11" s="144">
        <v>2</v>
      </c>
      <c r="E11" s="144">
        <v>1</v>
      </c>
      <c r="F11" s="144">
        <v>0</v>
      </c>
      <c r="G11" s="144">
        <v>3</v>
      </c>
      <c r="H11" s="145" t="s">
        <v>1480</v>
      </c>
      <c r="I11" s="97" t="s">
        <v>107</v>
      </c>
      <c r="J11" s="335" t="s">
        <v>1544</v>
      </c>
      <c r="K11" s="349"/>
      <c r="L11" s="349"/>
      <c r="M11" s="349"/>
      <c r="N11" s="349"/>
      <c r="O11" s="335">
        <v>2</v>
      </c>
      <c r="P11" s="349"/>
      <c r="Q11" s="349"/>
      <c r="R11" s="349"/>
    </row>
    <row r="12" spans="1:20" ht="16.5" x14ac:dyDescent="0.2">
      <c r="A12" s="144"/>
      <c r="B12" s="144"/>
      <c r="C12" s="196"/>
      <c r="D12" s="144"/>
      <c r="E12" s="144"/>
      <c r="F12" s="144"/>
      <c r="G12" s="144"/>
      <c r="H12" s="145" t="s">
        <v>1481</v>
      </c>
      <c r="I12" s="97" t="s">
        <v>108</v>
      </c>
      <c r="J12" s="335" t="s">
        <v>1544</v>
      </c>
      <c r="K12" s="349"/>
      <c r="L12" s="349"/>
      <c r="M12" s="349"/>
      <c r="N12" s="349"/>
      <c r="O12" s="335">
        <v>2</v>
      </c>
      <c r="P12" s="349"/>
      <c r="Q12" s="349"/>
      <c r="R12" s="349"/>
    </row>
    <row r="13" spans="1:20" ht="33" x14ac:dyDescent="0.2">
      <c r="A13" s="144">
        <v>4</v>
      </c>
      <c r="B13" s="144" t="s">
        <v>1482</v>
      </c>
      <c r="C13" s="196" t="s">
        <v>291</v>
      </c>
      <c r="D13" s="144">
        <v>1</v>
      </c>
      <c r="E13" s="144">
        <v>1</v>
      </c>
      <c r="F13" s="144">
        <v>0</v>
      </c>
      <c r="G13" s="144">
        <v>2</v>
      </c>
      <c r="H13" s="196" t="s">
        <v>1483</v>
      </c>
      <c r="I13" s="97" t="s">
        <v>107</v>
      </c>
      <c r="J13" s="335" t="s">
        <v>1544</v>
      </c>
      <c r="K13" s="349"/>
      <c r="L13" s="349"/>
      <c r="M13" s="349"/>
      <c r="N13" s="335">
        <v>11</v>
      </c>
      <c r="O13" s="335">
        <v>3</v>
      </c>
      <c r="P13" s="349"/>
      <c r="Q13" s="349"/>
      <c r="R13" s="349"/>
    </row>
    <row r="14" spans="1:20" ht="33" x14ac:dyDescent="0.2">
      <c r="A14" s="144"/>
      <c r="B14" s="144"/>
      <c r="C14" s="196"/>
      <c r="D14" s="144"/>
      <c r="E14" s="144"/>
      <c r="F14" s="144"/>
      <c r="G14" s="144"/>
      <c r="H14" s="145" t="s">
        <v>1484</v>
      </c>
      <c r="I14" s="97" t="s">
        <v>108</v>
      </c>
      <c r="J14" s="335" t="s">
        <v>1544</v>
      </c>
      <c r="K14" s="349"/>
      <c r="L14" s="349"/>
      <c r="M14" s="349"/>
      <c r="N14" s="335">
        <v>11</v>
      </c>
      <c r="O14" s="335">
        <v>3</v>
      </c>
      <c r="P14" s="349"/>
      <c r="Q14" s="349"/>
      <c r="R14" s="349"/>
    </row>
    <row r="15" spans="1:20" ht="16.5" x14ac:dyDescent="0.2">
      <c r="A15" s="144">
        <v>5</v>
      </c>
      <c r="B15" s="144" t="s">
        <v>1485</v>
      </c>
      <c r="C15" s="196" t="s">
        <v>238</v>
      </c>
      <c r="D15" s="144">
        <v>1</v>
      </c>
      <c r="E15" s="144">
        <v>1</v>
      </c>
      <c r="F15" s="144">
        <v>0</v>
      </c>
      <c r="G15" s="144">
        <v>2</v>
      </c>
      <c r="H15" s="145" t="s">
        <v>1486</v>
      </c>
      <c r="I15" s="97" t="s">
        <v>107</v>
      </c>
      <c r="J15" s="335" t="s">
        <v>1544</v>
      </c>
      <c r="K15" s="349"/>
      <c r="L15" s="349"/>
      <c r="M15" s="349"/>
      <c r="N15" s="349"/>
      <c r="O15" s="335">
        <v>2</v>
      </c>
      <c r="P15" s="349"/>
      <c r="Q15" s="349"/>
      <c r="R15" s="349"/>
    </row>
    <row r="16" spans="1:20" ht="33" x14ac:dyDescent="0.2">
      <c r="A16" s="144"/>
      <c r="B16" s="144"/>
      <c r="C16" s="196"/>
      <c r="D16" s="144"/>
      <c r="E16" s="144"/>
      <c r="F16" s="144"/>
      <c r="G16" s="144"/>
      <c r="H16" s="145" t="s">
        <v>1487</v>
      </c>
      <c r="I16" s="97" t="s">
        <v>108</v>
      </c>
      <c r="J16" s="335" t="s">
        <v>1544</v>
      </c>
      <c r="K16" s="349"/>
      <c r="L16" s="349"/>
      <c r="M16" s="349"/>
      <c r="N16" s="349"/>
      <c r="O16" s="335">
        <v>2</v>
      </c>
      <c r="P16" s="349"/>
      <c r="Q16" s="349"/>
      <c r="R16" s="349"/>
    </row>
    <row r="17" spans="1:18" ht="16.5" x14ac:dyDescent="0.2">
      <c r="A17" s="144">
        <v>6</v>
      </c>
      <c r="B17" s="144" t="s">
        <v>296</v>
      </c>
      <c r="C17" s="196" t="s">
        <v>95</v>
      </c>
      <c r="D17" s="144">
        <v>1</v>
      </c>
      <c r="E17" s="144">
        <v>1</v>
      </c>
      <c r="F17" s="144">
        <v>0</v>
      </c>
      <c r="G17" s="144">
        <v>2</v>
      </c>
      <c r="H17" s="145" t="s">
        <v>1486</v>
      </c>
      <c r="I17" s="97" t="s">
        <v>107</v>
      </c>
      <c r="J17" s="335" t="s">
        <v>1544</v>
      </c>
      <c r="K17" s="349"/>
      <c r="L17" s="349"/>
      <c r="M17" s="349"/>
      <c r="N17" s="349"/>
      <c r="O17" s="335">
        <v>2</v>
      </c>
      <c r="P17" s="349"/>
      <c r="Q17" s="349"/>
      <c r="R17" s="349"/>
    </row>
    <row r="18" spans="1:18" ht="16.5" x14ac:dyDescent="0.2">
      <c r="A18" s="144"/>
      <c r="B18" s="144"/>
      <c r="C18" s="196"/>
      <c r="D18" s="144"/>
      <c r="E18" s="144"/>
      <c r="F18" s="144"/>
      <c r="G18" s="144"/>
      <c r="H18" s="145" t="s">
        <v>1488</v>
      </c>
      <c r="I18" s="97" t="s">
        <v>108</v>
      </c>
      <c r="J18" s="335" t="s">
        <v>1544</v>
      </c>
      <c r="K18" s="349"/>
      <c r="L18" s="349"/>
      <c r="M18" s="349"/>
      <c r="N18" s="349"/>
      <c r="O18" s="335">
        <v>2</v>
      </c>
      <c r="P18" s="349"/>
      <c r="Q18" s="349"/>
      <c r="R18" s="349"/>
    </row>
    <row r="19" spans="1:18" ht="16.5" x14ac:dyDescent="0.2">
      <c r="A19" s="144">
        <v>7</v>
      </c>
      <c r="B19" s="144" t="s">
        <v>286</v>
      </c>
      <c r="C19" s="196" t="s">
        <v>487</v>
      </c>
      <c r="D19" s="144">
        <v>1</v>
      </c>
      <c r="E19" s="144">
        <v>1</v>
      </c>
      <c r="F19" s="144">
        <v>0</v>
      </c>
      <c r="G19" s="144">
        <v>2</v>
      </c>
      <c r="H19" s="107" t="s">
        <v>1489</v>
      </c>
      <c r="I19" s="97" t="s">
        <v>107</v>
      </c>
      <c r="J19" s="335" t="s">
        <v>1544</v>
      </c>
      <c r="K19" s="349"/>
      <c r="L19" s="349"/>
      <c r="M19" s="349"/>
      <c r="N19" s="349"/>
      <c r="O19" s="335">
        <v>2</v>
      </c>
      <c r="P19" s="349"/>
      <c r="Q19" s="349"/>
      <c r="R19" s="349"/>
    </row>
    <row r="20" spans="1:18" s="2" customFormat="1" ht="16.5" x14ac:dyDescent="0.2">
      <c r="A20" s="345"/>
      <c r="B20" s="345"/>
      <c r="C20" s="196"/>
      <c r="D20" s="345"/>
      <c r="E20" s="345"/>
      <c r="F20" s="345"/>
      <c r="G20" s="345"/>
      <c r="H20" s="329"/>
      <c r="I20" s="334" t="s">
        <v>108</v>
      </c>
      <c r="J20" s="335" t="s">
        <v>1544</v>
      </c>
      <c r="K20" s="349"/>
      <c r="L20" s="349"/>
      <c r="M20" s="349"/>
      <c r="N20" s="349"/>
      <c r="O20" s="335">
        <v>2</v>
      </c>
      <c r="P20" s="349"/>
      <c r="Q20" s="349"/>
      <c r="R20" s="349"/>
    </row>
    <row r="21" spans="1:18" ht="16.5" x14ac:dyDescent="0.2">
      <c r="A21" s="144">
        <v>8</v>
      </c>
      <c r="B21" s="144" t="s">
        <v>287</v>
      </c>
      <c r="C21" s="196" t="s">
        <v>1490</v>
      </c>
      <c r="D21" s="144">
        <v>2</v>
      </c>
      <c r="E21" s="144">
        <v>0</v>
      </c>
      <c r="F21" s="144">
        <v>0</v>
      </c>
      <c r="G21" s="144">
        <v>2</v>
      </c>
      <c r="H21" s="145" t="s">
        <v>1491</v>
      </c>
      <c r="I21" s="97" t="s">
        <v>107</v>
      </c>
      <c r="J21" s="335" t="s">
        <v>1544</v>
      </c>
      <c r="K21" s="349"/>
      <c r="L21" s="349"/>
      <c r="M21" s="349"/>
      <c r="N21" s="349"/>
      <c r="O21" s="335">
        <v>2</v>
      </c>
      <c r="P21" s="349"/>
      <c r="Q21" s="349"/>
      <c r="R21" s="349"/>
    </row>
    <row r="22" spans="1:18" ht="33" x14ac:dyDescent="0.2">
      <c r="A22" s="144"/>
      <c r="B22" s="144"/>
      <c r="C22" s="196"/>
      <c r="D22" s="144"/>
      <c r="E22" s="144"/>
      <c r="F22" s="144"/>
      <c r="G22" s="144"/>
      <c r="H22" s="145" t="s">
        <v>1492</v>
      </c>
      <c r="I22" s="97" t="s">
        <v>108</v>
      </c>
      <c r="J22" s="335" t="s">
        <v>1544</v>
      </c>
      <c r="K22" s="349"/>
      <c r="L22" s="349"/>
      <c r="M22" s="349"/>
      <c r="N22" s="349"/>
      <c r="O22" s="335">
        <v>2</v>
      </c>
      <c r="P22" s="349"/>
      <c r="Q22" s="349"/>
      <c r="R22" s="349"/>
    </row>
    <row r="23" spans="1:18" ht="33" x14ac:dyDescent="0.2">
      <c r="A23" s="144">
        <v>9</v>
      </c>
      <c r="B23" s="144" t="s">
        <v>1493</v>
      </c>
      <c r="C23" s="196" t="s">
        <v>289</v>
      </c>
      <c r="D23" s="144">
        <v>2</v>
      </c>
      <c r="E23" s="144">
        <v>1</v>
      </c>
      <c r="F23" s="144">
        <v>0</v>
      </c>
      <c r="G23" s="144">
        <v>3</v>
      </c>
      <c r="H23" s="145" t="s">
        <v>1494</v>
      </c>
      <c r="I23" s="97" t="s">
        <v>107</v>
      </c>
      <c r="J23" s="335" t="s">
        <v>1544</v>
      </c>
      <c r="K23" s="349"/>
      <c r="L23" s="349"/>
      <c r="M23" s="349"/>
      <c r="N23" s="349"/>
      <c r="O23" s="335">
        <v>2</v>
      </c>
      <c r="P23" s="349"/>
      <c r="Q23" s="349"/>
      <c r="R23" s="349"/>
    </row>
    <row r="24" spans="1:18" ht="16.5" x14ac:dyDescent="0.2">
      <c r="A24" s="144"/>
      <c r="B24" s="144"/>
      <c r="C24" s="196"/>
      <c r="D24" s="144"/>
      <c r="E24" s="144"/>
      <c r="F24" s="144"/>
      <c r="G24" s="144"/>
      <c r="H24" s="145" t="s">
        <v>1481</v>
      </c>
      <c r="I24" s="514" t="s">
        <v>108</v>
      </c>
      <c r="J24" s="516" t="s">
        <v>1544</v>
      </c>
      <c r="K24" s="435"/>
      <c r="L24" s="435"/>
      <c r="M24" s="435"/>
      <c r="N24" s="435"/>
      <c r="O24" s="516">
        <v>2</v>
      </c>
      <c r="P24" s="435"/>
      <c r="Q24" s="435"/>
      <c r="R24" s="435"/>
    </row>
    <row r="25" spans="1:18" ht="16.5" x14ac:dyDescent="0.2">
      <c r="A25" s="144"/>
      <c r="B25" s="144"/>
      <c r="C25" s="196"/>
      <c r="D25" s="144"/>
      <c r="E25" s="144"/>
      <c r="F25" s="144"/>
      <c r="G25" s="144"/>
      <c r="H25" s="145" t="s">
        <v>1495</v>
      </c>
      <c r="I25" s="515"/>
      <c r="J25" s="517"/>
      <c r="K25" s="437"/>
      <c r="L25" s="437"/>
      <c r="M25" s="437"/>
      <c r="N25" s="437"/>
      <c r="O25" s="517"/>
      <c r="P25" s="437"/>
      <c r="Q25" s="437"/>
      <c r="R25" s="437"/>
    </row>
    <row r="27" spans="1:18" ht="16.5" x14ac:dyDescent="0.2">
      <c r="A27" s="179" t="s">
        <v>341</v>
      </c>
    </row>
    <row r="28" spans="1:18" ht="16.5" x14ac:dyDescent="0.2">
      <c r="A28" s="589" t="s">
        <v>0</v>
      </c>
      <c r="B28" s="589" t="s">
        <v>1</v>
      </c>
      <c r="C28" s="591" t="s">
        <v>12</v>
      </c>
      <c r="D28" s="588" t="s">
        <v>237</v>
      </c>
      <c r="E28" s="588"/>
      <c r="F28" s="588"/>
      <c r="G28" s="588"/>
      <c r="H28" s="591" t="s">
        <v>57</v>
      </c>
      <c r="I28" s="469" t="s">
        <v>96</v>
      </c>
      <c r="J28" s="469" t="s">
        <v>97</v>
      </c>
      <c r="K28" s="469"/>
      <c r="L28" s="469"/>
      <c r="M28" s="469"/>
      <c r="N28" s="469"/>
      <c r="O28" s="469"/>
      <c r="P28" s="469"/>
      <c r="Q28" s="469"/>
      <c r="R28" s="469"/>
    </row>
    <row r="29" spans="1:18" ht="49.5" x14ac:dyDescent="0.2">
      <c r="A29" s="595"/>
      <c r="B29" s="595"/>
      <c r="C29" s="596"/>
      <c r="D29" s="95" t="s">
        <v>3</v>
      </c>
      <c r="E29" s="95" t="s">
        <v>4</v>
      </c>
      <c r="F29" s="95" t="s">
        <v>22</v>
      </c>
      <c r="G29" s="95" t="s">
        <v>285</v>
      </c>
      <c r="H29" s="596"/>
      <c r="I29" s="514"/>
      <c r="J29" s="342" t="s">
        <v>98</v>
      </c>
      <c r="K29" s="342" t="s">
        <v>99</v>
      </c>
      <c r="L29" s="339" t="s">
        <v>100</v>
      </c>
      <c r="M29" s="339" t="s">
        <v>101</v>
      </c>
      <c r="N29" s="339" t="s">
        <v>102</v>
      </c>
      <c r="O29" s="339" t="s">
        <v>103</v>
      </c>
      <c r="P29" s="342" t="s">
        <v>104</v>
      </c>
      <c r="Q29" s="342" t="s">
        <v>105</v>
      </c>
      <c r="R29" s="339" t="s">
        <v>106</v>
      </c>
    </row>
    <row r="30" spans="1:18" ht="33" x14ac:dyDescent="0.2">
      <c r="A30" s="144">
        <v>1</v>
      </c>
      <c r="B30" s="144" t="s">
        <v>1493</v>
      </c>
      <c r="C30" s="196" t="s">
        <v>1496</v>
      </c>
      <c r="D30" s="144">
        <v>3</v>
      </c>
      <c r="E30" s="144">
        <v>0</v>
      </c>
      <c r="F30" s="144">
        <v>0</v>
      </c>
      <c r="G30" s="144">
        <v>3</v>
      </c>
      <c r="H30" s="145" t="s">
        <v>1497</v>
      </c>
      <c r="I30" s="97" t="s">
        <v>107</v>
      </c>
      <c r="J30" s="335" t="s">
        <v>1544</v>
      </c>
      <c r="K30" s="349"/>
      <c r="L30" s="335" t="s">
        <v>1544</v>
      </c>
      <c r="M30" s="349"/>
      <c r="N30" s="335">
        <v>22</v>
      </c>
      <c r="O30" s="335">
        <v>3</v>
      </c>
      <c r="P30" s="349"/>
      <c r="Q30" s="335">
        <v>3</v>
      </c>
      <c r="R30" s="335">
        <v>1</v>
      </c>
    </row>
    <row r="31" spans="1:18" ht="16.5" x14ac:dyDescent="0.2">
      <c r="A31" s="144"/>
      <c r="B31" s="144"/>
      <c r="C31" s="196"/>
      <c r="D31" s="144"/>
      <c r="E31" s="144"/>
      <c r="F31" s="144"/>
      <c r="G31" s="144"/>
      <c r="H31" s="145" t="s">
        <v>1498</v>
      </c>
      <c r="I31" s="514" t="s">
        <v>108</v>
      </c>
      <c r="J31" s="516" t="s">
        <v>1544</v>
      </c>
      <c r="K31" s="435"/>
      <c r="L31" s="516" t="s">
        <v>1544</v>
      </c>
      <c r="M31" s="435"/>
      <c r="N31" s="516">
        <v>22</v>
      </c>
      <c r="O31" s="516">
        <v>3</v>
      </c>
      <c r="P31" s="435"/>
      <c r="Q31" s="516">
        <v>3</v>
      </c>
      <c r="R31" s="516">
        <v>1</v>
      </c>
    </row>
    <row r="32" spans="1:18" ht="33" x14ac:dyDescent="0.2">
      <c r="A32" s="144"/>
      <c r="B32" s="144"/>
      <c r="C32" s="196"/>
      <c r="D32" s="144"/>
      <c r="E32" s="144"/>
      <c r="F32" s="144"/>
      <c r="G32" s="144"/>
      <c r="H32" s="145" t="s">
        <v>1499</v>
      </c>
      <c r="I32" s="515"/>
      <c r="J32" s="517"/>
      <c r="K32" s="437"/>
      <c r="L32" s="517"/>
      <c r="M32" s="437"/>
      <c r="N32" s="517"/>
      <c r="O32" s="517"/>
      <c r="P32" s="437"/>
      <c r="Q32" s="517"/>
      <c r="R32" s="517"/>
    </row>
    <row r="33" spans="1:18" ht="16.5" x14ac:dyDescent="0.2">
      <c r="A33" s="144">
        <v>2</v>
      </c>
      <c r="B33" s="144" t="s">
        <v>1500</v>
      </c>
      <c r="C33" s="196" t="s">
        <v>1501</v>
      </c>
      <c r="D33" s="144">
        <v>2</v>
      </c>
      <c r="E33" s="144">
        <v>2</v>
      </c>
      <c r="F33" s="144">
        <v>0</v>
      </c>
      <c r="G33" s="144">
        <v>4</v>
      </c>
      <c r="H33" s="145" t="s">
        <v>1502</v>
      </c>
      <c r="I33" s="97" t="s">
        <v>107</v>
      </c>
      <c r="J33" s="335" t="s">
        <v>1544</v>
      </c>
      <c r="K33" s="335" t="s">
        <v>1544</v>
      </c>
      <c r="L33" s="335" t="s">
        <v>1544</v>
      </c>
      <c r="M33" s="349"/>
      <c r="N33" s="335">
        <v>22</v>
      </c>
      <c r="O33" s="335">
        <v>2</v>
      </c>
      <c r="P33" s="349"/>
      <c r="Q33" s="335">
        <v>1</v>
      </c>
      <c r="R33" s="335">
        <v>2</v>
      </c>
    </row>
    <row r="34" spans="1:18" ht="16.5" x14ac:dyDescent="0.2">
      <c r="A34" s="144"/>
      <c r="B34" s="144"/>
      <c r="C34" s="196"/>
      <c r="D34" s="144"/>
      <c r="E34" s="144"/>
      <c r="F34" s="144"/>
      <c r="G34" s="144"/>
      <c r="H34" s="145" t="s">
        <v>1503</v>
      </c>
      <c r="I34" s="97" t="s">
        <v>108</v>
      </c>
      <c r="J34" s="335" t="s">
        <v>1544</v>
      </c>
      <c r="K34" s="335" t="s">
        <v>1544</v>
      </c>
      <c r="L34" s="335" t="s">
        <v>1544</v>
      </c>
      <c r="M34" s="349"/>
      <c r="N34" s="335">
        <v>22</v>
      </c>
      <c r="O34" s="335">
        <v>2</v>
      </c>
      <c r="P34" s="349"/>
      <c r="Q34" s="335">
        <v>1</v>
      </c>
      <c r="R34" s="335">
        <v>2</v>
      </c>
    </row>
    <row r="35" spans="1:18" ht="33" x14ac:dyDescent="0.2">
      <c r="A35" s="144">
        <v>3</v>
      </c>
      <c r="B35" s="144" t="s">
        <v>1504</v>
      </c>
      <c r="C35" s="196" t="s">
        <v>51</v>
      </c>
      <c r="D35" s="144">
        <v>1</v>
      </c>
      <c r="E35" s="144">
        <v>1</v>
      </c>
      <c r="F35" s="144">
        <v>0</v>
      </c>
      <c r="G35" s="144">
        <v>2</v>
      </c>
      <c r="H35" s="145" t="s">
        <v>1505</v>
      </c>
      <c r="I35" s="97" t="s">
        <v>107</v>
      </c>
      <c r="J35" s="335" t="s">
        <v>1544</v>
      </c>
      <c r="K35" s="349"/>
      <c r="L35" s="349"/>
      <c r="M35" s="349"/>
      <c r="N35" s="349"/>
      <c r="O35" s="335">
        <v>2</v>
      </c>
      <c r="P35" s="349"/>
      <c r="Q35" s="349"/>
      <c r="R35" s="349"/>
    </row>
    <row r="36" spans="1:18" ht="33" x14ac:dyDescent="0.2">
      <c r="A36" s="144"/>
      <c r="B36" s="144"/>
      <c r="C36" s="196"/>
      <c r="D36" s="144"/>
      <c r="E36" s="144"/>
      <c r="F36" s="144"/>
      <c r="G36" s="144"/>
      <c r="H36" s="145" t="s">
        <v>1506</v>
      </c>
      <c r="I36" s="97" t="s">
        <v>108</v>
      </c>
      <c r="J36" s="335" t="s">
        <v>1544</v>
      </c>
      <c r="K36" s="349"/>
      <c r="L36" s="349"/>
      <c r="M36" s="349"/>
      <c r="N36" s="349"/>
      <c r="O36" s="335">
        <v>2</v>
      </c>
      <c r="P36" s="349"/>
      <c r="Q36" s="349"/>
      <c r="R36" s="349"/>
    </row>
    <row r="37" spans="1:18" ht="33" x14ac:dyDescent="0.2">
      <c r="A37" s="144">
        <v>4</v>
      </c>
      <c r="B37" s="144" t="s">
        <v>1507</v>
      </c>
      <c r="C37" s="196" t="s">
        <v>271</v>
      </c>
      <c r="D37" s="144">
        <v>1</v>
      </c>
      <c r="E37" s="144">
        <v>1</v>
      </c>
      <c r="F37" s="144">
        <v>0</v>
      </c>
      <c r="G37" s="144">
        <v>2</v>
      </c>
      <c r="H37" s="145" t="s">
        <v>1508</v>
      </c>
      <c r="I37" s="97" t="s">
        <v>107</v>
      </c>
      <c r="J37" s="335" t="s">
        <v>1544</v>
      </c>
      <c r="K37" s="349"/>
      <c r="L37" s="335" t="s">
        <v>1544</v>
      </c>
      <c r="M37" s="349"/>
      <c r="N37" s="335">
        <v>5</v>
      </c>
      <c r="O37" s="335">
        <v>2</v>
      </c>
      <c r="P37" s="349"/>
      <c r="Q37" s="349"/>
      <c r="R37" s="349"/>
    </row>
    <row r="38" spans="1:18" ht="33" x14ac:dyDescent="0.2">
      <c r="A38" s="144"/>
      <c r="B38" s="144"/>
      <c r="C38" s="196"/>
      <c r="D38" s="144"/>
      <c r="E38" s="144"/>
      <c r="F38" s="144"/>
      <c r="G38" s="144"/>
      <c r="H38" s="145" t="s">
        <v>1509</v>
      </c>
      <c r="I38" s="97" t="s">
        <v>108</v>
      </c>
      <c r="J38" s="335" t="s">
        <v>1544</v>
      </c>
      <c r="K38" s="349"/>
      <c r="L38" s="335" t="s">
        <v>1544</v>
      </c>
      <c r="M38" s="349"/>
      <c r="N38" s="335">
        <v>5</v>
      </c>
      <c r="O38" s="335">
        <v>2</v>
      </c>
      <c r="P38" s="349"/>
      <c r="Q38" s="349"/>
      <c r="R38" s="349"/>
    </row>
    <row r="39" spans="1:18" ht="33" x14ac:dyDescent="0.2">
      <c r="A39" s="144">
        <v>5</v>
      </c>
      <c r="B39" s="144" t="s">
        <v>1510</v>
      </c>
      <c r="C39" s="196" t="s">
        <v>639</v>
      </c>
      <c r="D39" s="144">
        <v>1</v>
      </c>
      <c r="E39" s="144">
        <v>1</v>
      </c>
      <c r="F39" s="144">
        <v>0</v>
      </c>
      <c r="G39" s="144">
        <v>2</v>
      </c>
      <c r="H39" s="145" t="s">
        <v>1511</v>
      </c>
      <c r="I39" s="97" t="s">
        <v>107</v>
      </c>
      <c r="J39" s="335" t="s">
        <v>1544</v>
      </c>
      <c r="K39" s="349"/>
      <c r="L39" s="349"/>
      <c r="M39" s="335" t="s">
        <v>1544</v>
      </c>
      <c r="N39" s="335">
        <v>13</v>
      </c>
      <c r="O39" s="335">
        <v>2</v>
      </c>
      <c r="P39" s="349"/>
      <c r="Q39" s="349"/>
      <c r="R39" s="349"/>
    </row>
    <row r="40" spans="1:18" s="2" customFormat="1" ht="16.5" x14ac:dyDescent="0.2">
      <c r="A40" s="345"/>
      <c r="B40" s="345"/>
      <c r="C40" s="196"/>
      <c r="D40" s="345"/>
      <c r="E40" s="345"/>
      <c r="F40" s="345"/>
      <c r="G40" s="345"/>
      <c r="H40" s="346"/>
      <c r="I40" s="334" t="s">
        <v>108</v>
      </c>
      <c r="J40" s="335" t="s">
        <v>1544</v>
      </c>
      <c r="K40" s="349"/>
      <c r="L40" s="349"/>
      <c r="M40" s="335" t="s">
        <v>1544</v>
      </c>
      <c r="N40" s="335">
        <v>13</v>
      </c>
      <c r="O40" s="335">
        <v>2</v>
      </c>
      <c r="P40" s="349"/>
      <c r="Q40" s="349"/>
      <c r="R40" s="349"/>
    </row>
    <row r="41" spans="1:18" ht="49.5" x14ac:dyDescent="0.2">
      <c r="A41" s="144">
        <v>6</v>
      </c>
      <c r="B41" s="144" t="s">
        <v>1512</v>
      </c>
      <c r="C41" s="196" t="s">
        <v>1579</v>
      </c>
      <c r="D41" s="144">
        <v>1</v>
      </c>
      <c r="E41" s="36">
        <v>2</v>
      </c>
      <c r="F41" s="102">
        <v>0</v>
      </c>
      <c r="G41" s="144">
        <v>3</v>
      </c>
      <c r="H41" s="196" t="s">
        <v>1513</v>
      </c>
      <c r="I41" s="97" t="s">
        <v>107</v>
      </c>
      <c r="J41" s="335" t="s">
        <v>1544</v>
      </c>
      <c r="K41" s="349"/>
      <c r="L41" s="335" t="s">
        <v>1544</v>
      </c>
      <c r="M41" s="349"/>
      <c r="N41" s="335">
        <v>11</v>
      </c>
      <c r="O41" s="335">
        <v>2</v>
      </c>
      <c r="P41" s="349"/>
      <c r="Q41" s="349"/>
      <c r="R41" s="335">
        <v>4</v>
      </c>
    </row>
    <row r="42" spans="1:18" ht="33" x14ac:dyDescent="0.2">
      <c r="A42" s="144"/>
      <c r="B42" s="144"/>
      <c r="C42" s="196"/>
      <c r="D42" s="144"/>
      <c r="E42" s="144"/>
      <c r="F42" s="144"/>
      <c r="G42" s="144"/>
      <c r="H42" s="145" t="s">
        <v>1509</v>
      </c>
      <c r="I42" s="97" t="s">
        <v>108</v>
      </c>
      <c r="J42" s="335" t="s">
        <v>1544</v>
      </c>
      <c r="K42" s="349"/>
      <c r="L42" s="335" t="s">
        <v>1544</v>
      </c>
      <c r="M42" s="349"/>
      <c r="N42" s="335">
        <v>11</v>
      </c>
      <c r="O42" s="335">
        <v>2</v>
      </c>
      <c r="P42" s="349"/>
      <c r="Q42" s="349"/>
      <c r="R42" s="335">
        <v>4</v>
      </c>
    </row>
    <row r="43" spans="1:18" ht="33" x14ac:dyDescent="0.2">
      <c r="A43" s="144">
        <v>7</v>
      </c>
      <c r="B43" s="144" t="s">
        <v>1514</v>
      </c>
      <c r="C43" s="196" t="s">
        <v>8</v>
      </c>
      <c r="D43" s="144">
        <v>1</v>
      </c>
      <c r="E43" s="144">
        <v>1</v>
      </c>
      <c r="F43" s="144">
        <v>0</v>
      </c>
      <c r="G43" s="144">
        <v>2</v>
      </c>
      <c r="H43" s="145" t="s">
        <v>1515</v>
      </c>
      <c r="I43" s="97" t="s">
        <v>107</v>
      </c>
      <c r="J43" s="335" t="s">
        <v>1544</v>
      </c>
      <c r="K43" s="349"/>
      <c r="L43" s="335" t="s">
        <v>1544</v>
      </c>
      <c r="M43" s="349"/>
      <c r="N43" s="335">
        <v>11</v>
      </c>
      <c r="O43" s="335">
        <v>3</v>
      </c>
      <c r="P43" s="349"/>
      <c r="Q43" s="349"/>
      <c r="R43" s="335">
        <v>2</v>
      </c>
    </row>
    <row r="44" spans="1:18" ht="33" x14ac:dyDescent="0.2">
      <c r="A44" s="144"/>
      <c r="B44" s="144"/>
      <c r="C44" s="196"/>
      <c r="D44" s="144"/>
      <c r="E44" s="144"/>
      <c r="F44" s="144"/>
      <c r="G44" s="144"/>
      <c r="H44" s="145" t="s">
        <v>1516</v>
      </c>
      <c r="I44" s="97" t="s">
        <v>108</v>
      </c>
      <c r="J44" s="335" t="s">
        <v>1544</v>
      </c>
      <c r="K44" s="349"/>
      <c r="L44" s="335" t="s">
        <v>1544</v>
      </c>
      <c r="M44" s="349"/>
      <c r="N44" s="335">
        <v>11</v>
      </c>
      <c r="O44" s="335">
        <v>3</v>
      </c>
      <c r="P44" s="349"/>
      <c r="Q44" s="349"/>
      <c r="R44" s="335">
        <v>2</v>
      </c>
    </row>
    <row r="45" spans="1:18" ht="33" x14ac:dyDescent="0.2">
      <c r="A45" s="144">
        <v>8</v>
      </c>
      <c r="B45" s="144" t="s">
        <v>1485</v>
      </c>
      <c r="C45" s="196" t="s">
        <v>1517</v>
      </c>
      <c r="D45" s="144">
        <v>1</v>
      </c>
      <c r="E45" s="144">
        <v>1</v>
      </c>
      <c r="F45" s="144">
        <v>0</v>
      </c>
      <c r="G45" s="144">
        <v>2</v>
      </c>
      <c r="H45" s="145" t="s">
        <v>1518</v>
      </c>
      <c r="I45" s="97" t="s">
        <v>107</v>
      </c>
      <c r="J45" s="335" t="s">
        <v>1544</v>
      </c>
      <c r="K45" s="335" t="s">
        <v>1544</v>
      </c>
      <c r="L45" s="335" t="s">
        <v>1544</v>
      </c>
      <c r="M45" s="349"/>
      <c r="N45" s="335">
        <v>6</v>
      </c>
      <c r="O45" s="335">
        <v>1</v>
      </c>
      <c r="P45" s="349"/>
      <c r="Q45" s="349"/>
      <c r="R45" s="335">
        <v>2</v>
      </c>
    </row>
    <row r="46" spans="1:18" ht="16.5" x14ac:dyDescent="0.2">
      <c r="A46" s="144"/>
      <c r="B46" s="144"/>
      <c r="C46" s="196"/>
      <c r="D46" s="144"/>
      <c r="E46" s="144"/>
      <c r="F46" s="144"/>
      <c r="G46" s="144"/>
      <c r="H46" s="145" t="s">
        <v>1498</v>
      </c>
      <c r="I46" s="97" t="s">
        <v>108</v>
      </c>
      <c r="J46" s="335" t="s">
        <v>1544</v>
      </c>
      <c r="K46" s="335" t="s">
        <v>1544</v>
      </c>
      <c r="L46" s="335" t="s">
        <v>1544</v>
      </c>
      <c r="M46" s="349"/>
      <c r="N46" s="335">
        <v>6</v>
      </c>
      <c r="O46" s="335">
        <v>1</v>
      </c>
      <c r="P46" s="349"/>
      <c r="Q46" s="349"/>
      <c r="R46" s="335">
        <v>2</v>
      </c>
    </row>
    <row r="48" spans="1:18" ht="16.5" x14ac:dyDescent="0.2">
      <c r="A48" s="179" t="s">
        <v>374</v>
      </c>
    </row>
    <row r="49" spans="1:18" ht="16.5" x14ac:dyDescent="0.2">
      <c r="A49" s="588" t="s">
        <v>0</v>
      </c>
      <c r="B49" s="588" t="s">
        <v>1</v>
      </c>
      <c r="C49" s="594" t="s">
        <v>12</v>
      </c>
      <c r="D49" s="588" t="s">
        <v>237</v>
      </c>
      <c r="E49" s="588"/>
      <c r="F49" s="588"/>
      <c r="G49" s="588"/>
      <c r="H49" s="594" t="s">
        <v>57</v>
      </c>
      <c r="I49" s="469" t="s">
        <v>96</v>
      </c>
      <c r="J49" s="469" t="s">
        <v>97</v>
      </c>
      <c r="K49" s="469"/>
      <c r="L49" s="469"/>
      <c r="M49" s="469"/>
      <c r="N49" s="469"/>
      <c r="O49" s="469"/>
      <c r="P49" s="469"/>
      <c r="Q49" s="469"/>
      <c r="R49" s="469"/>
    </row>
    <row r="50" spans="1:18" ht="49.5" x14ac:dyDescent="0.2">
      <c r="A50" s="588"/>
      <c r="B50" s="588"/>
      <c r="C50" s="594"/>
      <c r="D50" s="68" t="s">
        <v>3</v>
      </c>
      <c r="E50" s="68" t="s">
        <v>4</v>
      </c>
      <c r="F50" s="68" t="s">
        <v>22</v>
      </c>
      <c r="G50" s="68" t="s">
        <v>285</v>
      </c>
      <c r="H50" s="594"/>
      <c r="I50" s="469"/>
      <c r="J50" s="333" t="s">
        <v>98</v>
      </c>
      <c r="K50" s="333" t="s">
        <v>99</v>
      </c>
      <c r="L50" s="334" t="s">
        <v>100</v>
      </c>
      <c r="M50" s="334" t="s">
        <v>101</v>
      </c>
      <c r="N50" s="334" t="s">
        <v>102</v>
      </c>
      <c r="O50" s="334" t="s">
        <v>103</v>
      </c>
      <c r="P50" s="333" t="s">
        <v>104</v>
      </c>
      <c r="Q50" s="333" t="s">
        <v>105</v>
      </c>
      <c r="R50" s="334" t="s">
        <v>106</v>
      </c>
    </row>
    <row r="51" spans="1:18" ht="33" x14ac:dyDescent="0.2">
      <c r="A51" s="144">
        <v>1</v>
      </c>
      <c r="B51" s="144" t="s">
        <v>1519</v>
      </c>
      <c r="C51" s="196" t="s">
        <v>1360</v>
      </c>
      <c r="D51" s="144">
        <v>1</v>
      </c>
      <c r="E51" s="144">
        <v>1</v>
      </c>
      <c r="F51" s="144">
        <v>0</v>
      </c>
      <c r="G51" s="144">
        <v>2</v>
      </c>
      <c r="H51" s="145" t="s">
        <v>1520</v>
      </c>
      <c r="I51" s="97" t="s">
        <v>107</v>
      </c>
      <c r="J51" s="335" t="s">
        <v>1544</v>
      </c>
      <c r="K51" s="349"/>
      <c r="L51" s="349"/>
      <c r="M51" s="349"/>
      <c r="N51" s="349"/>
      <c r="O51" s="335">
        <v>2</v>
      </c>
      <c r="P51" s="349"/>
      <c r="Q51" s="349"/>
      <c r="R51" s="349"/>
    </row>
    <row r="52" spans="1:18" s="2" customFormat="1" ht="16.5" x14ac:dyDescent="0.2">
      <c r="A52" s="345"/>
      <c r="B52" s="345"/>
      <c r="C52" s="196"/>
      <c r="D52" s="345"/>
      <c r="E52" s="345"/>
      <c r="F52" s="345"/>
      <c r="G52" s="345"/>
      <c r="H52" s="346"/>
      <c r="I52" s="334" t="s">
        <v>108</v>
      </c>
      <c r="J52" s="335" t="s">
        <v>1544</v>
      </c>
      <c r="K52" s="349"/>
      <c r="L52" s="349"/>
      <c r="M52" s="349"/>
      <c r="N52" s="349"/>
      <c r="O52" s="335">
        <v>2</v>
      </c>
      <c r="P52" s="349"/>
      <c r="Q52" s="349"/>
      <c r="R52" s="349"/>
    </row>
    <row r="53" spans="1:18" ht="16.5" x14ac:dyDescent="0.2">
      <c r="A53" s="144">
        <v>2</v>
      </c>
      <c r="B53" s="144" t="s">
        <v>295</v>
      </c>
      <c r="C53" s="196" t="s">
        <v>1521</v>
      </c>
      <c r="D53" s="144">
        <v>2</v>
      </c>
      <c r="E53" s="144">
        <v>1</v>
      </c>
      <c r="F53" s="144">
        <v>1</v>
      </c>
      <c r="G53" s="144">
        <v>4</v>
      </c>
      <c r="H53" s="145" t="s">
        <v>1522</v>
      </c>
      <c r="I53" s="97" t="s">
        <v>107</v>
      </c>
      <c r="J53" s="335" t="s">
        <v>1544</v>
      </c>
      <c r="K53" s="349"/>
      <c r="L53" s="349"/>
      <c r="M53" s="349"/>
      <c r="N53" s="349"/>
      <c r="O53" s="335">
        <v>2</v>
      </c>
      <c r="P53" s="349"/>
      <c r="Q53" s="349"/>
      <c r="R53" s="349"/>
    </row>
    <row r="54" spans="1:18" ht="16.5" x14ac:dyDescent="0.2">
      <c r="A54" s="144"/>
      <c r="B54" s="144"/>
      <c r="C54" s="196"/>
      <c r="D54" s="144"/>
      <c r="E54" s="144"/>
      <c r="F54" s="144"/>
      <c r="G54" s="144"/>
      <c r="H54" s="145" t="s">
        <v>1523</v>
      </c>
      <c r="I54" s="514" t="s">
        <v>108</v>
      </c>
      <c r="J54" s="516" t="s">
        <v>1544</v>
      </c>
      <c r="K54" s="435"/>
      <c r="L54" s="435"/>
      <c r="M54" s="435"/>
      <c r="N54" s="435"/>
      <c r="O54" s="516">
        <v>2</v>
      </c>
      <c r="P54" s="435"/>
      <c r="Q54" s="435"/>
      <c r="R54" s="435"/>
    </row>
    <row r="55" spans="1:18" ht="33" x14ac:dyDescent="0.2">
      <c r="A55" s="144"/>
      <c r="B55" s="144"/>
      <c r="C55" s="196"/>
      <c r="D55" s="144"/>
      <c r="E55" s="144"/>
      <c r="F55" s="144"/>
      <c r="G55" s="144"/>
      <c r="H55" s="145" t="s">
        <v>1524</v>
      </c>
      <c r="I55" s="515"/>
      <c r="J55" s="517"/>
      <c r="K55" s="437"/>
      <c r="L55" s="437"/>
      <c r="M55" s="437"/>
      <c r="N55" s="437"/>
      <c r="O55" s="517"/>
      <c r="P55" s="437"/>
      <c r="Q55" s="437"/>
      <c r="R55" s="437"/>
    </row>
    <row r="56" spans="1:18" ht="33" x14ac:dyDescent="0.2">
      <c r="A56" s="144">
        <v>3</v>
      </c>
      <c r="B56" s="144" t="s">
        <v>1525</v>
      </c>
      <c r="C56" s="196" t="s">
        <v>54</v>
      </c>
      <c r="D56" s="144">
        <v>1</v>
      </c>
      <c r="E56" s="144">
        <v>1</v>
      </c>
      <c r="F56" s="144">
        <v>0</v>
      </c>
      <c r="G56" s="144">
        <v>2</v>
      </c>
      <c r="H56" s="145" t="s">
        <v>1526</v>
      </c>
      <c r="I56" s="97" t="s">
        <v>107</v>
      </c>
      <c r="J56" s="335" t="s">
        <v>1544</v>
      </c>
      <c r="K56" s="349"/>
      <c r="L56" s="349"/>
      <c r="M56" s="349"/>
      <c r="N56" s="349"/>
      <c r="O56" s="335">
        <v>2</v>
      </c>
      <c r="P56" s="349"/>
      <c r="Q56" s="349"/>
      <c r="R56" s="349"/>
    </row>
    <row r="57" spans="1:18" s="2" customFormat="1" ht="16.5" x14ac:dyDescent="0.2">
      <c r="A57" s="345"/>
      <c r="B57" s="345"/>
      <c r="C57" s="196"/>
      <c r="D57" s="345"/>
      <c r="E57" s="345"/>
      <c r="F57" s="345"/>
      <c r="G57" s="345"/>
      <c r="H57" s="346"/>
      <c r="I57" s="334" t="s">
        <v>108</v>
      </c>
      <c r="J57" s="335" t="s">
        <v>1544</v>
      </c>
      <c r="K57" s="349"/>
      <c r="L57" s="349"/>
      <c r="M57" s="349"/>
      <c r="N57" s="349"/>
      <c r="O57" s="335">
        <v>2</v>
      </c>
      <c r="P57" s="349"/>
      <c r="Q57" s="349"/>
      <c r="R57" s="349"/>
    </row>
    <row r="58" spans="1:18" ht="33" x14ac:dyDescent="0.2">
      <c r="A58" s="144">
        <v>4</v>
      </c>
      <c r="B58" s="144" t="s">
        <v>1527</v>
      </c>
      <c r="C58" s="196" t="s">
        <v>1528</v>
      </c>
      <c r="D58" s="144">
        <v>2</v>
      </c>
      <c r="E58" s="144">
        <v>1</v>
      </c>
      <c r="F58" s="144">
        <v>0</v>
      </c>
      <c r="G58" s="144">
        <v>3</v>
      </c>
      <c r="H58" s="196" t="s">
        <v>1529</v>
      </c>
      <c r="I58" s="97" t="s">
        <v>107</v>
      </c>
      <c r="J58" s="335" t="s">
        <v>1544</v>
      </c>
      <c r="K58" s="349"/>
      <c r="L58" s="349"/>
      <c r="M58" s="349"/>
      <c r="N58" s="335">
        <v>5</v>
      </c>
      <c r="O58" s="335">
        <v>3</v>
      </c>
      <c r="P58" s="349"/>
      <c r="Q58" s="349"/>
      <c r="R58" s="349"/>
    </row>
    <row r="59" spans="1:18" ht="33" x14ac:dyDescent="0.2">
      <c r="A59" s="144"/>
      <c r="B59" s="144"/>
      <c r="C59" s="196"/>
      <c r="D59" s="144"/>
      <c r="E59" s="144"/>
      <c r="F59" s="144"/>
      <c r="G59" s="144"/>
      <c r="H59" s="145" t="s">
        <v>1530</v>
      </c>
      <c r="I59" s="97" t="s">
        <v>108</v>
      </c>
      <c r="J59" s="335" t="s">
        <v>1544</v>
      </c>
      <c r="K59" s="349"/>
      <c r="L59" s="349"/>
      <c r="M59" s="349"/>
      <c r="N59" s="335">
        <v>5</v>
      </c>
      <c r="O59" s="335">
        <v>3</v>
      </c>
      <c r="P59" s="349"/>
      <c r="Q59" s="349"/>
      <c r="R59" s="349"/>
    </row>
    <row r="60" spans="1:18" ht="33" x14ac:dyDescent="0.2">
      <c r="A60" s="144">
        <v>5</v>
      </c>
      <c r="B60" s="144" t="s">
        <v>1531</v>
      </c>
      <c r="C60" s="196" t="s">
        <v>1580</v>
      </c>
      <c r="D60" s="144">
        <v>2</v>
      </c>
      <c r="E60" s="144">
        <v>1</v>
      </c>
      <c r="F60" s="144">
        <v>0</v>
      </c>
      <c r="G60" s="144">
        <v>3</v>
      </c>
      <c r="H60" s="145" t="s">
        <v>1532</v>
      </c>
      <c r="I60" s="97" t="s">
        <v>107</v>
      </c>
      <c r="J60" s="335" t="s">
        <v>1544</v>
      </c>
      <c r="K60" s="335" t="s">
        <v>1544</v>
      </c>
      <c r="L60" s="335" t="s">
        <v>1544</v>
      </c>
      <c r="M60" s="335" t="s">
        <v>1544</v>
      </c>
      <c r="N60" s="335">
        <v>12</v>
      </c>
      <c r="O60" s="335">
        <v>3</v>
      </c>
      <c r="P60" s="349"/>
      <c r="Q60" s="349"/>
      <c r="R60" s="349"/>
    </row>
    <row r="61" spans="1:18" ht="33" x14ac:dyDescent="0.2">
      <c r="A61" s="144"/>
      <c r="B61" s="144"/>
      <c r="C61" s="196"/>
      <c r="D61" s="144"/>
      <c r="E61" s="144"/>
      <c r="F61" s="144"/>
      <c r="G61" s="144"/>
      <c r="H61" s="145" t="s">
        <v>1533</v>
      </c>
      <c r="I61" s="97" t="s">
        <v>108</v>
      </c>
      <c r="J61" s="335" t="s">
        <v>1544</v>
      </c>
      <c r="K61" s="335" t="s">
        <v>1544</v>
      </c>
      <c r="L61" s="335" t="s">
        <v>1544</v>
      </c>
      <c r="M61" s="335" t="s">
        <v>1544</v>
      </c>
      <c r="N61" s="335">
        <v>12</v>
      </c>
      <c r="O61" s="335">
        <v>3</v>
      </c>
      <c r="P61" s="349"/>
      <c r="Q61" s="349"/>
      <c r="R61" s="349"/>
    </row>
    <row r="62" spans="1:18" ht="16.5" x14ac:dyDescent="0.2">
      <c r="A62" s="144">
        <v>6</v>
      </c>
      <c r="B62" s="144" t="s">
        <v>1534</v>
      </c>
      <c r="C62" s="196" t="s">
        <v>1535</v>
      </c>
      <c r="D62" s="144">
        <v>2</v>
      </c>
      <c r="E62" s="144">
        <v>0</v>
      </c>
      <c r="F62" s="144">
        <v>0</v>
      </c>
      <c r="G62" s="144">
        <v>2</v>
      </c>
      <c r="H62" s="145" t="s">
        <v>1536</v>
      </c>
      <c r="I62" s="97" t="s">
        <v>107</v>
      </c>
      <c r="J62" s="335" t="s">
        <v>1544</v>
      </c>
      <c r="K62" s="349"/>
      <c r="L62" s="349"/>
      <c r="M62" s="349"/>
      <c r="N62" s="349"/>
      <c r="O62" s="335">
        <v>2</v>
      </c>
      <c r="P62" s="349"/>
      <c r="Q62" s="349"/>
      <c r="R62" s="349"/>
    </row>
    <row r="63" spans="1:18" ht="16.5" x14ac:dyDescent="0.2">
      <c r="A63" s="144"/>
      <c r="B63" s="144"/>
      <c r="C63" s="196"/>
      <c r="D63" s="144"/>
      <c r="E63" s="144"/>
      <c r="F63" s="144"/>
      <c r="G63" s="144"/>
      <c r="H63" s="145" t="s">
        <v>1537</v>
      </c>
      <c r="I63" s="97" t="s">
        <v>108</v>
      </c>
      <c r="J63" s="335" t="s">
        <v>1544</v>
      </c>
      <c r="K63" s="349"/>
      <c r="L63" s="349"/>
      <c r="M63" s="349"/>
      <c r="N63" s="349"/>
      <c r="O63" s="335">
        <v>2</v>
      </c>
      <c r="P63" s="349"/>
      <c r="Q63" s="349"/>
      <c r="R63" s="349"/>
    </row>
    <row r="64" spans="1:18" ht="33" x14ac:dyDescent="0.2">
      <c r="A64" s="144">
        <v>7</v>
      </c>
      <c r="B64" s="144" t="s">
        <v>1538</v>
      </c>
      <c r="C64" s="196" t="s">
        <v>1539</v>
      </c>
      <c r="D64" s="144">
        <v>1</v>
      </c>
      <c r="E64" s="144">
        <v>1</v>
      </c>
      <c r="F64" s="144">
        <v>0</v>
      </c>
      <c r="G64" s="144">
        <v>2</v>
      </c>
      <c r="H64" s="145" t="s">
        <v>1540</v>
      </c>
      <c r="I64" s="97" t="s">
        <v>107</v>
      </c>
      <c r="J64" s="335" t="s">
        <v>1544</v>
      </c>
      <c r="K64" s="349"/>
      <c r="L64" s="349"/>
      <c r="M64" s="349"/>
      <c r="N64" s="349"/>
      <c r="O64" s="335">
        <v>2</v>
      </c>
      <c r="P64" s="349"/>
      <c r="Q64" s="349"/>
      <c r="R64" s="349"/>
    </row>
    <row r="65" spans="1:18" ht="16.5" x14ac:dyDescent="0.2">
      <c r="A65" s="144"/>
      <c r="B65" s="144"/>
      <c r="C65" s="196"/>
      <c r="D65" s="144"/>
      <c r="E65" s="144"/>
      <c r="F65" s="144"/>
      <c r="G65" s="144"/>
      <c r="H65" s="145" t="s">
        <v>1541</v>
      </c>
      <c r="I65" s="97" t="s">
        <v>108</v>
      </c>
      <c r="J65" s="335" t="s">
        <v>1544</v>
      </c>
      <c r="K65" s="349"/>
      <c r="L65" s="349"/>
      <c r="M65" s="349"/>
      <c r="N65" s="349"/>
      <c r="O65" s="335">
        <v>2</v>
      </c>
      <c r="P65" s="349"/>
      <c r="Q65" s="349"/>
      <c r="R65" s="349"/>
    </row>
    <row r="66" spans="1:18" ht="16.5" x14ac:dyDescent="0.2">
      <c r="A66" s="144">
        <v>8</v>
      </c>
      <c r="B66" s="144" t="s">
        <v>1542</v>
      </c>
      <c r="C66" s="593" t="s">
        <v>1543</v>
      </c>
      <c r="D66" s="144">
        <v>1</v>
      </c>
      <c r="E66" s="144">
        <v>1</v>
      </c>
      <c r="F66" s="144">
        <v>0</v>
      </c>
      <c r="G66" s="144">
        <v>2</v>
      </c>
      <c r="H66" s="145" t="s">
        <v>1491</v>
      </c>
      <c r="I66" s="97" t="s">
        <v>107</v>
      </c>
      <c r="J66" s="335" t="s">
        <v>1544</v>
      </c>
      <c r="K66" s="349"/>
      <c r="L66" s="349"/>
      <c r="M66" s="349"/>
      <c r="N66" s="349"/>
      <c r="O66" s="335">
        <v>3</v>
      </c>
      <c r="P66" s="349"/>
      <c r="Q66" s="349"/>
      <c r="R66" s="349"/>
    </row>
    <row r="67" spans="1:18" ht="16.5" x14ac:dyDescent="0.2">
      <c r="A67" s="144"/>
      <c r="B67" s="144"/>
      <c r="C67" s="593"/>
      <c r="D67" s="144"/>
      <c r="E67" s="144"/>
      <c r="F67" s="144"/>
      <c r="G67" s="144"/>
      <c r="H67" s="145" t="s">
        <v>1537</v>
      </c>
      <c r="I67" s="97" t="s">
        <v>108</v>
      </c>
      <c r="J67" s="335" t="s">
        <v>1544</v>
      </c>
      <c r="K67" s="349"/>
      <c r="L67" s="349"/>
      <c r="M67" s="349"/>
      <c r="N67" s="349"/>
      <c r="O67" s="335">
        <v>3</v>
      </c>
      <c r="P67" s="349"/>
      <c r="Q67" s="349"/>
      <c r="R67" s="349"/>
    </row>
  </sheetData>
  <mergeCells count="55">
    <mergeCell ref="C66:C67"/>
    <mergeCell ref="I28:I29"/>
    <mergeCell ref="J28:R28"/>
    <mergeCell ref="A49:A50"/>
    <mergeCell ref="B49:B50"/>
    <mergeCell ref="C49:C50"/>
    <mergeCell ref="D49:G49"/>
    <mergeCell ref="H49:H50"/>
    <mergeCell ref="I49:I50"/>
    <mergeCell ref="J49:R49"/>
    <mergeCell ref="A28:A29"/>
    <mergeCell ref="B28:B29"/>
    <mergeCell ref="C28:C29"/>
    <mergeCell ref="D28:G28"/>
    <mergeCell ref="H28:H29"/>
    <mergeCell ref="L54:L55"/>
    <mergeCell ref="A1:T1"/>
    <mergeCell ref="A2:T2"/>
    <mergeCell ref="A3:T3"/>
    <mergeCell ref="D5:G5"/>
    <mergeCell ref="I5:I6"/>
    <mergeCell ref="J5:R5"/>
    <mergeCell ref="A5:A6"/>
    <mergeCell ref="B5:B6"/>
    <mergeCell ref="C5:C6"/>
    <mergeCell ref="H5:H6"/>
    <mergeCell ref="I24:I25"/>
    <mergeCell ref="I31:I32"/>
    <mergeCell ref="I54:I55"/>
    <mergeCell ref="J54:J55"/>
    <mergeCell ref="K54:K55"/>
    <mergeCell ref="J24:J25"/>
    <mergeCell ref="K24:K25"/>
    <mergeCell ref="R54:R55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M54:M55"/>
    <mergeCell ref="N54:N55"/>
    <mergeCell ref="O54:O55"/>
    <mergeCell ref="P54:P55"/>
    <mergeCell ref="Q54:Q55"/>
    <mergeCell ref="Q24:Q25"/>
    <mergeCell ref="R24:R25"/>
    <mergeCell ref="L24:L25"/>
    <mergeCell ref="M24:M25"/>
    <mergeCell ref="N24:N25"/>
    <mergeCell ref="O24:O25"/>
    <mergeCell ref="P24:P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3"/>
  <sheetViews>
    <sheetView view="pageBreakPreview" zoomScale="80" zoomScaleNormal="80" zoomScaleSheetLayoutView="80" workbookViewId="0">
      <selection activeCell="J33" sqref="J33:R38"/>
    </sheetView>
  </sheetViews>
  <sheetFormatPr defaultRowHeight="16.5" x14ac:dyDescent="0.3"/>
  <cols>
    <col min="1" max="1" width="4" style="180" customWidth="1"/>
    <col min="2" max="2" width="8.25" style="180" bestFit="1" customWidth="1"/>
    <col min="3" max="3" width="20.375" style="180" bestFit="1" customWidth="1"/>
    <col min="4" max="7" width="3.75" style="180" customWidth="1"/>
    <col min="8" max="8" width="27.5" style="217" customWidth="1"/>
    <col min="9" max="9" width="6.125" style="49" bestFit="1" customWidth="1"/>
    <col min="10" max="11" width="12.75" style="50" customWidth="1"/>
    <col min="12" max="18" width="9" style="50"/>
  </cols>
  <sheetData>
    <row r="1" spans="1:18" x14ac:dyDescent="0.2">
      <c r="A1" s="395" t="s">
        <v>109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</row>
    <row r="2" spans="1:18" x14ac:dyDescent="0.2">
      <c r="A2" s="395" t="s">
        <v>114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</row>
    <row r="3" spans="1:18" x14ac:dyDescent="0.2">
      <c r="A3" s="395" t="s">
        <v>311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</row>
    <row r="4" spans="1:18" x14ac:dyDescent="0.3">
      <c r="A4" s="209" t="s">
        <v>312</v>
      </c>
      <c r="B4" s="210"/>
      <c r="C4" s="210"/>
      <c r="D4" s="209"/>
      <c r="E4" s="209"/>
      <c r="F4" s="209"/>
      <c r="G4" s="209"/>
      <c r="H4" s="211"/>
    </row>
    <row r="5" spans="1:18" x14ac:dyDescent="0.2">
      <c r="A5" s="401" t="s">
        <v>0</v>
      </c>
      <c r="B5" s="401" t="s">
        <v>1</v>
      </c>
      <c r="C5" s="401" t="s">
        <v>12</v>
      </c>
      <c r="D5" s="401" t="s">
        <v>2</v>
      </c>
      <c r="E5" s="401" t="s">
        <v>3</v>
      </c>
      <c r="F5" s="401" t="s">
        <v>4</v>
      </c>
      <c r="G5" s="401" t="s">
        <v>5</v>
      </c>
      <c r="H5" s="403" t="s">
        <v>6</v>
      </c>
      <c r="I5" s="396" t="s">
        <v>96</v>
      </c>
      <c r="J5" s="400" t="s">
        <v>97</v>
      </c>
      <c r="K5" s="400"/>
      <c r="L5" s="400"/>
      <c r="M5" s="400"/>
      <c r="N5" s="400"/>
      <c r="O5" s="400"/>
      <c r="P5" s="400"/>
      <c r="Q5" s="400"/>
      <c r="R5" s="400"/>
    </row>
    <row r="6" spans="1:18" s="2" customFormat="1" ht="49.5" x14ac:dyDescent="0.2">
      <c r="A6" s="402"/>
      <c r="B6" s="402"/>
      <c r="C6" s="402"/>
      <c r="D6" s="402"/>
      <c r="E6" s="402"/>
      <c r="F6" s="402"/>
      <c r="G6" s="402"/>
      <c r="H6" s="404"/>
      <c r="I6" s="396"/>
      <c r="J6" s="314" t="s">
        <v>98</v>
      </c>
      <c r="K6" s="314" t="s">
        <v>99</v>
      </c>
      <c r="L6" s="316" t="s">
        <v>100</v>
      </c>
      <c r="M6" s="316" t="s">
        <v>101</v>
      </c>
      <c r="N6" s="316" t="s">
        <v>102</v>
      </c>
      <c r="O6" s="316" t="s">
        <v>103</v>
      </c>
      <c r="P6" s="314" t="s">
        <v>104</v>
      </c>
      <c r="Q6" s="314" t="s">
        <v>105</v>
      </c>
      <c r="R6" s="316" t="s">
        <v>106</v>
      </c>
    </row>
    <row r="7" spans="1:18" ht="33" x14ac:dyDescent="0.2">
      <c r="A7" s="100">
        <v>1</v>
      </c>
      <c r="B7" s="100" t="s">
        <v>313</v>
      </c>
      <c r="C7" s="149" t="s">
        <v>314</v>
      </c>
      <c r="D7" s="100">
        <v>2</v>
      </c>
      <c r="E7" s="102">
        <v>2</v>
      </c>
      <c r="F7" s="102"/>
      <c r="G7" s="150"/>
      <c r="H7" s="37" t="s">
        <v>315</v>
      </c>
      <c r="I7" s="111" t="s">
        <v>107</v>
      </c>
      <c r="J7" s="348"/>
      <c r="K7" s="348"/>
      <c r="L7" s="348"/>
      <c r="M7" s="315" t="s">
        <v>1544</v>
      </c>
      <c r="N7" s="348"/>
      <c r="O7" s="315">
        <v>3</v>
      </c>
      <c r="P7" s="348"/>
      <c r="Q7" s="348"/>
      <c r="R7" s="348"/>
    </row>
    <row r="8" spans="1:18" s="2" customFormat="1" x14ac:dyDescent="0.2">
      <c r="A8" s="100"/>
      <c r="B8" s="100"/>
      <c r="C8" s="149"/>
      <c r="D8" s="100"/>
      <c r="E8" s="102"/>
      <c r="F8" s="102"/>
      <c r="G8" s="150"/>
      <c r="H8" s="37"/>
      <c r="I8" s="111" t="s">
        <v>108</v>
      </c>
      <c r="J8" s="348"/>
      <c r="K8" s="348"/>
      <c r="L8" s="348"/>
      <c r="M8" s="315" t="s">
        <v>1544</v>
      </c>
      <c r="N8" s="348"/>
      <c r="O8" s="315">
        <v>3</v>
      </c>
      <c r="P8" s="348"/>
      <c r="Q8" s="348"/>
      <c r="R8" s="348"/>
    </row>
    <row r="9" spans="1:18" x14ac:dyDescent="0.2">
      <c r="A9" s="102">
        <v>2</v>
      </c>
      <c r="B9" s="102" t="s">
        <v>316</v>
      </c>
      <c r="C9" s="128" t="s">
        <v>238</v>
      </c>
      <c r="D9" s="102">
        <v>2</v>
      </c>
      <c r="E9" s="102">
        <v>2</v>
      </c>
      <c r="F9" s="102"/>
      <c r="G9" s="150"/>
      <c r="H9" s="37" t="s">
        <v>153</v>
      </c>
      <c r="I9" s="111" t="s">
        <v>107</v>
      </c>
      <c r="J9" s="348"/>
      <c r="K9" s="315" t="s">
        <v>1544</v>
      </c>
      <c r="L9" s="315" t="s">
        <v>1544</v>
      </c>
      <c r="M9" s="315" t="s">
        <v>1544</v>
      </c>
      <c r="N9" s="315">
        <v>14</v>
      </c>
      <c r="O9" s="315">
        <v>4</v>
      </c>
      <c r="P9" s="315">
        <v>6</v>
      </c>
      <c r="Q9" s="315">
        <v>11</v>
      </c>
      <c r="R9" s="315">
        <v>6</v>
      </c>
    </row>
    <row r="10" spans="1:18" s="2" customFormat="1" x14ac:dyDescent="0.2">
      <c r="A10" s="102"/>
      <c r="B10" s="102"/>
      <c r="C10" s="128"/>
      <c r="D10" s="102"/>
      <c r="E10" s="102"/>
      <c r="F10" s="102"/>
      <c r="G10" s="150"/>
      <c r="H10" s="37"/>
      <c r="I10" s="111" t="s">
        <v>108</v>
      </c>
      <c r="J10" s="348"/>
      <c r="K10" s="315" t="s">
        <v>1544</v>
      </c>
      <c r="L10" s="315" t="s">
        <v>1544</v>
      </c>
      <c r="M10" s="315" t="s">
        <v>1544</v>
      </c>
      <c r="N10" s="315">
        <v>14</v>
      </c>
      <c r="O10" s="315">
        <v>4</v>
      </c>
      <c r="P10" s="315">
        <v>6</v>
      </c>
      <c r="Q10" s="315">
        <v>11</v>
      </c>
      <c r="R10" s="315">
        <v>6</v>
      </c>
    </row>
    <row r="11" spans="1:18" x14ac:dyDescent="0.2">
      <c r="A11" s="102">
        <v>3</v>
      </c>
      <c r="B11" s="102" t="s">
        <v>317</v>
      </c>
      <c r="C11" s="128" t="s">
        <v>90</v>
      </c>
      <c r="D11" s="102">
        <v>2</v>
      </c>
      <c r="E11" s="102">
        <v>1</v>
      </c>
      <c r="F11" s="102">
        <v>1</v>
      </c>
      <c r="G11" s="150"/>
      <c r="H11" s="37" t="s">
        <v>318</v>
      </c>
      <c r="I11" s="111" t="s">
        <v>107</v>
      </c>
      <c r="J11" s="348"/>
      <c r="K11" s="348"/>
      <c r="L11" s="348"/>
      <c r="M11" s="315" t="s">
        <v>1544</v>
      </c>
      <c r="N11" s="348"/>
      <c r="O11" s="315">
        <v>4</v>
      </c>
      <c r="P11" s="348"/>
      <c r="Q11" s="348"/>
      <c r="R11" s="348"/>
    </row>
    <row r="12" spans="1:18" s="2" customFormat="1" x14ac:dyDescent="0.2">
      <c r="A12" s="100"/>
      <c r="B12" s="100"/>
      <c r="C12" s="152"/>
      <c r="D12" s="100"/>
      <c r="E12" s="102"/>
      <c r="F12" s="102"/>
      <c r="G12" s="150"/>
      <c r="H12" s="37"/>
      <c r="I12" s="111" t="s">
        <v>108</v>
      </c>
      <c r="J12" s="348"/>
      <c r="K12" s="348"/>
      <c r="L12" s="348"/>
      <c r="M12" s="315" t="s">
        <v>1544</v>
      </c>
      <c r="N12" s="348"/>
      <c r="O12" s="315">
        <v>4</v>
      </c>
      <c r="P12" s="348"/>
      <c r="Q12" s="348"/>
      <c r="R12" s="348"/>
    </row>
    <row r="13" spans="1:18" ht="33" x14ac:dyDescent="0.2">
      <c r="A13" s="391">
        <v>4</v>
      </c>
      <c r="B13" s="391" t="s">
        <v>319</v>
      </c>
      <c r="C13" s="393" t="s">
        <v>320</v>
      </c>
      <c r="D13" s="391">
        <v>4</v>
      </c>
      <c r="E13" s="102">
        <v>2</v>
      </c>
      <c r="F13" s="102">
        <v>1</v>
      </c>
      <c r="G13" s="150"/>
      <c r="H13" s="37" t="s">
        <v>321</v>
      </c>
      <c r="I13" s="400" t="s">
        <v>107</v>
      </c>
      <c r="J13" s="399"/>
      <c r="K13" s="399"/>
      <c r="L13" s="399"/>
      <c r="M13" s="407" t="s">
        <v>1544</v>
      </c>
      <c r="N13" s="399"/>
      <c r="O13" s="407">
        <v>3</v>
      </c>
      <c r="P13" s="399"/>
      <c r="Q13" s="399"/>
      <c r="R13" s="399"/>
    </row>
    <row r="14" spans="1:18" x14ac:dyDescent="0.2">
      <c r="A14" s="397"/>
      <c r="B14" s="397"/>
      <c r="C14" s="398"/>
      <c r="D14" s="397"/>
      <c r="E14" s="102">
        <v>0.5</v>
      </c>
      <c r="F14" s="102"/>
      <c r="G14" s="150"/>
      <c r="H14" s="37" t="s">
        <v>322</v>
      </c>
      <c r="I14" s="400"/>
      <c r="J14" s="399"/>
      <c r="K14" s="399"/>
      <c r="L14" s="399"/>
      <c r="M14" s="407"/>
      <c r="N14" s="399"/>
      <c r="O14" s="407"/>
      <c r="P14" s="399"/>
      <c r="Q14" s="399"/>
      <c r="R14" s="399"/>
    </row>
    <row r="15" spans="1:18" x14ac:dyDescent="0.3">
      <c r="A15" s="392"/>
      <c r="B15" s="392"/>
      <c r="C15" s="394"/>
      <c r="D15" s="392"/>
      <c r="E15" s="102">
        <v>0.5</v>
      </c>
      <c r="F15" s="102"/>
      <c r="G15" s="150"/>
      <c r="H15" s="151" t="s">
        <v>323</v>
      </c>
      <c r="I15" s="400"/>
      <c r="J15" s="399"/>
      <c r="K15" s="399"/>
      <c r="L15" s="399"/>
      <c r="M15" s="407"/>
      <c r="N15" s="399"/>
      <c r="O15" s="407"/>
      <c r="P15" s="399"/>
      <c r="Q15" s="399"/>
      <c r="R15" s="399"/>
    </row>
    <row r="16" spans="1:18" s="2" customFormat="1" ht="33" x14ac:dyDescent="0.3">
      <c r="A16" s="101"/>
      <c r="B16" s="101"/>
      <c r="C16" s="153"/>
      <c r="D16" s="391">
        <v>4</v>
      </c>
      <c r="E16" s="102">
        <v>2</v>
      </c>
      <c r="F16" s="102">
        <v>1</v>
      </c>
      <c r="G16" s="150"/>
      <c r="H16" s="151" t="s">
        <v>338</v>
      </c>
      <c r="I16" s="400" t="s">
        <v>108</v>
      </c>
      <c r="J16" s="399"/>
      <c r="K16" s="399"/>
      <c r="L16" s="407" t="s">
        <v>1544</v>
      </c>
      <c r="M16" s="407" t="s">
        <v>1544</v>
      </c>
      <c r="N16" s="399"/>
      <c r="O16" s="407">
        <v>2</v>
      </c>
      <c r="P16" s="399"/>
      <c r="Q16" s="399"/>
      <c r="R16" s="407">
        <v>3</v>
      </c>
    </row>
    <row r="17" spans="1:18" s="2" customFormat="1" x14ac:dyDescent="0.2">
      <c r="A17" s="101"/>
      <c r="B17" s="101"/>
      <c r="C17" s="153"/>
      <c r="D17" s="397"/>
      <c r="E17" s="102">
        <v>0.5</v>
      </c>
      <c r="F17" s="102"/>
      <c r="G17" s="150"/>
      <c r="H17" s="37" t="s">
        <v>322</v>
      </c>
      <c r="I17" s="400"/>
      <c r="J17" s="399"/>
      <c r="K17" s="399"/>
      <c r="L17" s="407"/>
      <c r="M17" s="407"/>
      <c r="N17" s="399"/>
      <c r="O17" s="407"/>
      <c r="P17" s="399"/>
      <c r="Q17" s="399"/>
      <c r="R17" s="407"/>
    </row>
    <row r="18" spans="1:18" s="2" customFormat="1" x14ac:dyDescent="0.3">
      <c r="A18" s="101"/>
      <c r="B18" s="101"/>
      <c r="C18" s="153"/>
      <c r="D18" s="392"/>
      <c r="E18" s="102">
        <v>0.5</v>
      </c>
      <c r="F18" s="102"/>
      <c r="G18" s="150"/>
      <c r="H18" s="151" t="s">
        <v>323</v>
      </c>
      <c r="I18" s="400"/>
      <c r="J18" s="399"/>
      <c r="K18" s="399"/>
      <c r="L18" s="407"/>
      <c r="M18" s="407"/>
      <c r="N18" s="399"/>
      <c r="O18" s="407"/>
      <c r="P18" s="399"/>
      <c r="Q18" s="399"/>
      <c r="R18" s="407"/>
    </row>
    <row r="19" spans="1:18" x14ac:dyDescent="0.2">
      <c r="A19" s="102">
        <v>5</v>
      </c>
      <c r="B19" s="102" t="s">
        <v>324</v>
      </c>
      <c r="C19" s="128" t="s">
        <v>325</v>
      </c>
      <c r="D19" s="102">
        <v>2</v>
      </c>
      <c r="E19" s="102">
        <v>2</v>
      </c>
      <c r="F19" s="102"/>
      <c r="G19" s="150"/>
      <c r="H19" s="107" t="s">
        <v>326</v>
      </c>
      <c r="I19" s="111" t="s">
        <v>107</v>
      </c>
      <c r="J19" s="348"/>
      <c r="K19" s="315" t="s">
        <v>1544</v>
      </c>
      <c r="L19" s="315" t="s">
        <v>1544</v>
      </c>
      <c r="M19" s="315" t="s">
        <v>1544</v>
      </c>
      <c r="N19" s="315">
        <v>14</v>
      </c>
      <c r="O19" s="315">
        <v>4</v>
      </c>
      <c r="P19" s="348"/>
      <c r="Q19" s="315">
        <v>1</v>
      </c>
      <c r="R19" s="315">
        <v>1</v>
      </c>
    </row>
    <row r="20" spans="1:18" s="2" customFormat="1" x14ac:dyDescent="0.2">
      <c r="A20" s="100"/>
      <c r="B20" s="100"/>
      <c r="C20" s="152"/>
      <c r="D20" s="100"/>
      <c r="E20" s="102"/>
      <c r="F20" s="102"/>
      <c r="G20" s="150"/>
      <c r="H20" s="107"/>
      <c r="I20" s="111" t="s">
        <v>108</v>
      </c>
      <c r="J20" s="348"/>
      <c r="K20" s="315" t="s">
        <v>1544</v>
      </c>
      <c r="L20" s="315" t="s">
        <v>1544</v>
      </c>
      <c r="M20" s="315" t="s">
        <v>1544</v>
      </c>
      <c r="N20" s="315">
        <v>14</v>
      </c>
      <c r="O20" s="315">
        <v>4</v>
      </c>
      <c r="P20" s="348"/>
      <c r="Q20" s="315">
        <v>1</v>
      </c>
      <c r="R20" s="315">
        <v>1</v>
      </c>
    </row>
    <row r="21" spans="1:18" x14ac:dyDescent="0.2">
      <c r="A21" s="100">
        <v>6</v>
      </c>
      <c r="B21" s="100" t="s">
        <v>327</v>
      </c>
      <c r="C21" s="149" t="s">
        <v>328</v>
      </c>
      <c r="D21" s="100">
        <v>2</v>
      </c>
      <c r="E21" s="102">
        <v>2</v>
      </c>
      <c r="F21" s="102"/>
      <c r="G21" s="150"/>
      <c r="H21" s="37" t="s">
        <v>18</v>
      </c>
      <c r="I21" s="111" t="s">
        <v>107</v>
      </c>
      <c r="J21" s="348"/>
      <c r="K21" s="348"/>
      <c r="L21" s="348"/>
      <c r="M21" s="315" t="s">
        <v>1544</v>
      </c>
      <c r="N21" s="348"/>
      <c r="O21" s="315">
        <v>4</v>
      </c>
      <c r="P21" s="348"/>
      <c r="Q21" s="348"/>
      <c r="R21" s="315"/>
    </row>
    <row r="22" spans="1:18" s="2" customFormat="1" x14ac:dyDescent="0.3">
      <c r="A22" s="100"/>
      <c r="B22" s="100"/>
      <c r="C22" s="149"/>
      <c r="D22" s="100">
        <v>2</v>
      </c>
      <c r="E22" s="102">
        <v>2</v>
      </c>
      <c r="F22" s="102"/>
      <c r="G22" s="150"/>
      <c r="H22" s="151" t="s">
        <v>339</v>
      </c>
      <c r="I22" s="111" t="s">
        <v>108</v>
      </c>
      <c r="J22" s="348"/>
      <c r="K22" s="348"/>
      <c r="L22" s="315" t="s">
        <v>1544</v>
      </c>
      <c r="M22" s="315" t="s">
        <v>1544</v>
      </c>
      <c r="N22" s="348"/>
      <c r="O22" s="315">
        <v>2</v>
      </c>
      <c r="P22" s="348"/>
      <c r="Q22" s="348"/>
      <c r="R22" s="315">
        <v>3</v>
      </c>
    </row>
    <row r="23" spans="1:18" x14ac:dyDescent="0.2">
      <c r="A23" s="100">
        <v>7</v>
      </c>
      <c r="B23" s="100" t="s">
        <v>329</v>
      </c>
      <c r="C23" s="149" t="s">
        <v>330</v>
      </c>
      <c r="D23" s="100">
        <v>2</v>
      </c>
      <c r="E23" s="102">
        <v>2</v>
      </c>
      <c r="F23" s="102"/>
      <c r="G23" s="150"/>
      <c r="H23" s="37" t="s">
        <v>331</v>
      </c>
      <c r="I23" s="111" t="s">
        <v>107</v>
      </c>
      <c r="J23" s="348"/>
      <c r="K23" s="315" t="s">
        <v>1544</v>
      </c>
      <c r="L23" s="348"/>
      <c r="M23" s="315" t="s">
        <v>1544</v>
      </c>
      <c r="N23" s="348"/>
      <c r="O23" s="315">
        <v>4</v>
      </c>
      <c r="P23" s="348"/>
      <c r="Q23" s="348"/>
      <c r="R23" s="315">
        <v>2</v>
      </c>
    </row>
    <row r="24" spans="1:18" s="2" customFormat="1" ht="33" x14ac:dyDescent="0.2">
      <c r="A24" s="100"/>
      <c r="B24" s="100"/>
      <c r="C24" s="149"/>
      <c r="D24" s="100">
        <v>2</v>
      </c>
      <c r="E24" s="102">
        <v>2</v>
      </c>
      <c r="F24" s="102"/>
      <c r="G24" s="150"/>
      <c r="H24" s="107" t="s">
        <v>340</v>
      </c>
      <c r="I24" s="111" t="s">
        <v>108</v>
      </c>
      <c r="J24" s="348"/>
      <c r="K24" s="348"/>
      <c r="L24" s="348"/>
      <c r="M24" s="315" t="s">
        <v>1544</v>
      </c>
      <c r="N24" s="315">
        <v>3</v>
      </c>
      <c r="O24" s="315">
        <v>3</v>
      </c>
      <c r="P24" s="348"/>
      <c r="Q24" s="348"/>
      <c r="R24" s="348"/>
    </row>
    <row r="25" spans="1:18" x14ac:dyDescent="0.2">
      <c r="A25" s="102">
        <v>8</v>
      </c>
      <c r="B25" s="102" t="s">
        <v>332</v>
      </c>
      <c r="C25" s="128" t="s">
        <v>333</v>
      </c>
      <c r="D25" s="102">
        <v>2</v>
      </c>
      <c r="E25" s="102">
        <v>2</v>
      </c>
      <c r="F25" s="102"/>
      <c r="G25" s="150"/>
      <c r="H25" s="107" t="s">
        <v>334</v>
      </c>
      <c r="I25" s="111" t="s">
        <v>107</v>
      </c>
      <c r="J25" s="348"/>
      <c r="K25" s="348"/>
      <c r="L25" s="348"/>
      <c r="M25" s="315" t="s">
        <v>1544</v>
      </c>
      <c r="N25" s="348"/>
      <c r="O25" s="315">
        <v>4</v>
      </c>
      <c r="P25" s="348"/>
      <c r="Q25" s="348"/>
      <c r="R25" s="348"/>
    </row>
    <row r="26" spans="1:18" s="2" customFormat="1" x14ac:dyDescent="0.2">
      <c r="A26" s="100"/>
      <c r="B26" s="100"/>
      <c r="C26" s="152"/>
      <c r="D26" s="100"/>
      <c r="E26" s="102"/>
      <c r="F26" s="102"/>
      <c r="G26" s="150"/>
      <c r="H26" s="107"/>
      <c r="I26" s="111" t="s">
        <v>108</v>
      </c>
      <c r="J26" s="348"/>
      <c r="K26" s="348"/>
      <c r="L26" s="348"/>
      <c r="M26" s="315" t="s">
        <v>1544</v>
      </c>
      <c r="N26" s="348"/>
      <c r="O26" s="315">
        <v>4</v>
      </c>
      <c r="P26" s="348"/>
      <c r="Q26" s="348"/>
      <c r="R26" s="348"/>
    </row>
    <row r="27" spans="1:18" ht="33" x14ac:dyDescent="0.3">
      <c r="A27" s="391">
        <v>9</v>
      </c>
      <c r="B27" s="391" t="s">
        <v>335</v>
      </c>
      <c r="C27" s="393" t="s">
        <v>160</v>
      </c>
      <c r="D27" s="391">
        <v>2</v>
      </c>
      <c r="E27" s="102"/>
      <c r="F27" s="102">
        <v>1</v>
      </c>
      <c r="G27" s="150"/>
      <c r="H27" s="151" t="s">
        <v>336</v>
      </c>
      <c r="I27" s="111" t="s">
        <v>107</v>
      </c>
      <c r="J27" s="348"/>
      <c r="K27" s="348"/>
      <c r="L27" s="315" t="s">
        <v>1544</v>
      </c>
      <c r="M27" s="315" t="s">
        <v>1544</v>
      </c>
      <c r="N27" s="315">
        <v>29</v>
      </c>
      <c r="O27" s="315">
        <v>4</v>
      </c>
      <c r="P27" s="348"/>
      <c r="Q27" s="315">
        <v>13</v>
      </c>
      <c r="R27" s="348"/>
    </row>
    <row r="28" spans="1:18" x14ac:dyDescent="0.2">
      <c r="A28" s="392"/>
      <c r="B28" s="392"/>
      <c r="C28" s="394"/>
      <c r="D28" s="392"/>
      <c r="E28" s="102">
        <v>1</v>
      </c>
      <c r="F28" s="102"/>
      <c r="G28" s="150"/>
      <c r="H28" s="37" t="s">
        <v>337</v>
      </c>
      <c r="I28" s="111" t="s">
        <v>108</v>
      </c>
      <c r="J28" s="348"/>
      <c r="K28" s="348"/>
      <c r="L28" s="315" t="s">
        <v>1544</v>
      </c>
      <c r="M28" s="315" t="s">
        <v>1544</v>
      </c>
      <c r="N28" s="315">
        <v>29</v>
      </c>
      <c r="O28" s="315">
        <v>4</v>
      </c>
      <c r="P28" s="348"/>
      <c r="Q28" s="315">
        <v>13</v>
      </c>
      <c r="R28" s="348"/>
    </row>
    <row r="30" spans="1:18" x14ac:dyDescent="0.3">
      <c r="A30" s="212" t="s">
        <v>341</v>
      </c>
      <c r="B30" s="213"/>
      <c r="C30" s="211"/>
      <c r="D30" s="214"/>
      <c r="E30" s="214"/>
      <c r="F30" s="214"/>
      <c r="G30" s="214"/>
      <c r="H30" s="215"/>
      <c r="I30" s="216"/>
      <c r="J30" s="65"/>
      <c r="K30" s="65"/>
      <c r="L30" s="65"/>
      <c r="M30" s="65"/>
      <c r="N30" s="65"/>
      <c r="O30" s="65"/>
      <c r="P30" s="65"/>
      <c r="Q30" s="65"/>
      <c r="R30" s="65"/>
    </row>
    <row r="31" spans="1:18" x14ac:dyDescent="0.2">
      <c r="A31" s="401" t="s">
        <v>0</v>
      </c>
      <c r="B31" s="396" t="s">
        <v>1</v>
      </c>
      <c r="C31" s="396" t="s">
        <v>12</v>
      </c>
      <c r="D31" s="396" t="s">
        <v>2</v>
      </c>
      <c r="E31" s="396" t="s">
        <v>3</v>
      </c>
      <c r="F31" s="396" t="s">
        <v>4</v>
      </c>
      <c r="G31" s="396" t="s">
        <v>5</v>
      </c>
      <c r="H31" s="408" t="s">
        <v>6</v>
      </c>
      <c r="I31" s="396" t="s">
        <v>96</v>
      </c>
      <c r="J31" s="400" t="s">
        <v>97</v>
      </c>
      <c r="K31" s="400"/>
      <c r="L31" s="400"/>
      <c r="M31" s="400"/>
      <c r="N31" s="400"/>
      <c r="O31" s="400"/>
      <c r="P31" s="400"/>
      <c r="Q31" s="400"/>
      <c r="R31" s="400"/>
    </row>
    <row r="32" spans="1:18" s="2" customFormat="1" ht="49.5" x14ac:dyDescent="0.2">
      <c r="A32" s="402"/>
      <c r="B32" s="396"/>
      <c r="C32" s="396"/>
      <c r="D32" s="396"/>
      <c r="E32" s="396"/>
      <c r="F32" s="396"/>
      <c r="G32" s="396"/>
      <c r="H32" s="408"/>
      <c r="I32" s="396"/>
      <c r="J32" s="314" t="s">
        <v>98</v>
      </c>
      <c r="K32" s="314" t="s">
        <v>99</v>
      </c>
      <c r="L32" s="316" t="s">
        <v>100</v>
      </c>
      <c r="M32" s="316" t="s">
        <v>101</v>
      </c>
      <c r="N32" s="316" t="s">
        <v>102</v>
      </c>
      <c r="O32" s="316" t="s">
        <v>103</v>
      </c>
      <c r="P32" s="314" t="s">
        <v>104</v>
      </c>
      <c r="Q32" s="314" t="s">
        <v>105</v>
      </c>
      <c r="R32" s="316" t="s">
        <v>106</v>
      </c>
    </row>
    <row r="33" spans="1:18" s="2" customFormat="1" ht="33" x14ac:dyDescent="0.2">
      <c r="A33" s="405">
        <v>1</v>
      </c>
      <c r="B33" s="405" t="s">
        <v>342</v>
      </c>
      <c r="C33" s="406" t="s">
        <v>161</v>
      </c>
      <c r="D33" s="405">
        <v>3</v>
      </c>
      <c r="E33" s="106"/>
      <c r="F33" s="106"/>
      <c r="G33" s="106">
        <v>1</v>
      </c>
      <c r="H33" s="37" t="s">
        <v>343</v>
      </c>
      <c r="I33" s="400" t="s">
        <v>107</v>
      </c>
      <c r="J33" s="410" t="s">
        <v>1545</v>
      </c>
      <c r="K33" s="411"/>
      <c r="L33" s="411"/>
      <c r="M33" s="411"/>
      <c r="N33" s="411"/>
      <c r="O33" s="411"/>
      <c r="P33" s="411"/>
      <c r="Q33" s="411"/>
      <c r="R33" s="412"/>
    </row>
    <row r="34" spans="1:18" x14ac:dyDescent="0.2">
      <c r="A34" s="405"/>
      <c r="B34" s="405"/>
      <c r="C34" s="406"/>
      <c r="D34" s="405"/>
      <c r="E34" s="106"/>
      <c r="F34" s="106"/>
      <c r="G34" s="106">
        <v>1</v>
      </c>
      <c r="H34" s="37" t="s">
        <v>366</v>
      </c>
      <c r="I34" s="400"/>
      <c r="J34" s="413"/>
      <c r="K34" s="414"/>
      <c r="L34" s="414"/>
      <c r="M34" s="414"/>
      <c r="N34" s="414"/>
      <c r="O34" s="414"/>
      <c r="P34" s="414"/>
      <c r="Q34" s="414"/>
      <c r="R34" s="415"/>
    </row>
    <row r="35" spans="1:18" x14ac:dyDescent="0.2">
      <c r="A35" s="405"/>
      <c r="B35" s="405"/>
      <c r="C35" s="406"/>
      <c r="D35" s="405"/>
      <c r="E35" s="106"/>
      <c r="F35" s="106"/>
      <c r="G35" s="106">
        <v>1</v>
      </c>
      <c r="H35" s="37" t="s">
        <v>354</v>
      </c>
      <c r="I35" s="400"/>
      <c r="J35" s="413"/>
      <c r="K35" s="414"/>
      <c r="L35" s="414"/>
      <c r="M35" s="414"/>
      <c r="N35" s="414"/>
      <c r="O35" s="414"/>
      <c r="P35" s="414"/>
      <c r="Q35" s="414"/>
      <c r="R35" s="415"/>
    </row>
    <row r="36" spans="1:18" s="2" customFormat="1" ht="33" x14ac:dyDescent="0.2">
      <c r="A36" s="106"/>
      <c r="B36" s="106"/>
      <c r="C36" s="107"/>
      <c r="D36" s="409">
        <v>3</v>
      </c>
      <c r="E36" s="102"/>
      <c r="F36" s="102"/>
      <c r="G36" s="102">
        <v>1</v>
      </c>
      <c r="H36" s="107" t="s">
        <v>343</v>
      </c>
      <c r="I36" s="400" t="s">
        <v>108</v>
      </c>
      <c r="J36" s="413"/>
      <c r="K36" s="414"/>
      <c r="L36" s="414"/>
      <c r="M36" s="414"/>
      <c r="N36" s="414"/>
      <c r="O36" s="414"/>
      <c r="P36" s="414"/>
      <c r="Q36" s="414"/>
      <c r="R36" s="415"/>
    </row>
    <row r="37" spans="1:18" s="2" customFormat="1" x14ac:dyDescent="0.2">
      <c r="A37" s="106"/>
      <c r="B37" s="106"/>
      <c r="C37" s="107"/>
      <c r="D37" s="409"/>
      <c r="E37" s="102"/>
      <c r="F37" s="102"/>
      <c r="G37" s="102">
        <v>1</v>
      </c>
      <c r="H37" s="107" t="s">
        <v>344</v>
      </c>
      <c r="I37" s="400"/>
      <c r="J37" s="413"/>
      <c r="K37" s="414"/>
      <c r="L37" s="414"/>
      <c r="M37" s="414"/>
      <c r="N37" s="414"/>
      <c r="O37" s="414"/>
      <c r="P37" s="414"/>
      <c r="Q37" s="414"/>
      <c r="R37" s="415"/>
    </row>
    <row r="38" spans="1:18" s="2" customFormat="1" x14ac:dyDescent="0.2">
      <c r="A38" s="106"/>
      <c r="B38" s="106"/>
      <c r="C38" s="107"/>
      <c r="D38" s="409"/>
      <c r="E38" s="102"/>
      <c r="F38" s="102"/>
      <c r="G38" s="102">
        <v>1</v>
      </c>
      <c r="H38" s="107" t="s">
        <v>345</v>
      </c>
      <c r="I38" s="400"/>
      <c r="J38" s="416"/>
      <c r="K38" s="417"/>
      <c r="L38" s="417"/>
      <c r="M38" s="417"/>
      <c r="N38" s="417"/>
      <c r="O38" s="417"/>
      <c r="P38" s="417"/>
      <c r="Q38" s="417"/>
      <c r="R38" s="418"/>
    </row>
    <row r="39" spans="1:18" ht="33" x14ac:dyDescent="0.2">
      <c r="A39" s="405">
        <v>2</v>
      </c>
      <c r="B39" s="405" t="s">
        <v>346</v>
      </c>
      <c r="C39" s="406" t="s">
        <v>347</v>
      </c>
      <c r="D39" s="405">
        <v>4</v>
      </c>
      <c r="E39" s="106">
        <v>1</v>
      </c>
      <c r="F39" s="106">
        <v>1</v>
      </c>
      <c r="G39" s="106"/>
      <c r="H39" s="37" t="s">
        <v>338</v>
      </c>
      <c r="I39" s="419" t="s">
        <v>107</v>
      </c>
      <c r="J39" s="422"/>
      <c r="K39" s="422"/>
      <c r="L39" s="422"/>
      <c r="M39" s="420" t="s">
        <v>1544</v>
      </c>
      <c r="N39" s="420">
        <v>2</v>
      </c>
      <c r="O39" s="420">
        <v>2</v>
      </c>
      <c r="P39" s="422"/>
      <c r="Q39" s="422"/>
      <c r="R39" s="420">
        <v>5</v>
      </c>
    </row>
    <row r="40" spans="1:18" x14ac:dyDescent="0.2">
      <c r="A40" s="405"/>
      <c r="B40" s="405"/>
      <c r="C40" s="406"/>
      <c r="D40" s="405"/>
      <c r="E40" s="106">
        <v>1</v>
      </c>
      <c r="F40" s="106">
        <v>1</v>
      </c>
      <c r="G40" s="106"/>
      <c r="H40" s="37" t="s">
        <v>18</v>
      </c>
      <c r="I40" s="419"/>
      <c r="J40" s="423"/>
      <c r="K40" s="423"/>
      <c r="L40" s="423"/>
      <c r="M40" s="421"/>
      <c r="N40" s="421"/>
      <c r="O40" s="421"/>
      <c r="P40" s="423"/>
      <c r="Q40" s="423"/>
      <c r="R40" s="421"/>
    </row>
    <row r="41" spans="1:18" s="2" customFormat="1" ht="33" x14ac:dyDescent="0.2">
      <c r="A41" s="106"/>
      <c r="B41" s="106"/>
      <c r="C41" s="107"/>
      <c r="D41" s="409">
        <v>4</v>
      </c>
      <c r="E41" s="102">
        <v>1</v>
      </c>
      <c r="F41" s="102">
        <v>1</v>
      </c>
      <c r="G41" s="102"/>
      <c r="H41" s="107" t="s">
        <v>348</v>
      </c>
      <c r="I41" s="419" t="s">
        <v>108</v>
      </c>
      <c r="J41" s="422"/>
      <c r="K41" s="422"/>
      <c r="L41" s="422"/>
      <c r="M41" s="420" t="s">
        <v>1544</v>
      </c>
      <c r="N41" s="420">
        <v>2</v>
      </c>
      <c r="O41" s="420">
        <v>2</v>
      </c>
      <c r="P41" s="422"/>
      <c r="Q41" s="422"/>
      <c r="R41" s="420">
        <v>5</v>
      </c>
    </row>
    <row r="42" spans="1:18" s="2" customFormat="1" x14ac:dyDescent="0.2">
      <c r="A42" s="106"/>
      <c r="B42" s="106"/>
      <c r="C42" s="107"/>
      <c r="D42" s="409"/>
      <c r="E42" s="102">
        <v>1</v>
      </c>
      <c r="F42" s="102">
        <v>1</v>
      </c>
      <c r="G42" s="102"/>
      <c r="H42" s="107" t="s">
        <v>349</v>
      </c>
      <c r="I42" s="419"/>
      <c r="J42" s="423"/>
      <c r="K42" s="423"/>
      <c r="L42" s="423"/>
      <c r="M42" s="421"/>
      <c r="N42" s="421"/>
      <c r="O42" s="421"/>
      <c r="P42" s="423"/>
      <c r="Q42" s="423"/>
      <c r="R42" s="421"/>
    </row>
    <row r="43" spans="1:18" ht="33" x14ac:dyDescent="0.2">
      <c r="A43" s="405">
        <v>3</v>
      </c>
      <c r="B43" s="405" t="s">
        <v>350</v>
      </c>
      <c r="C43" s="406" t="s">
        <v>351</v>
      </c>
      <c r="D43" s="405">
        <v>2</v>
      </c>
      <c r="E43" s="106"/>
      <c r="F43" s="106"/>
      <c r="G43" s="106">
        <v>1</v>
      </c>
      <c r="H43" s="37" t="s">
        <v>367</v>
      </c>
      <c r="I43" s="419" t="s">
        <v>107</v>
      </c>
      <c r="J43" s="424" t="s">
        <v>1545</v>
      </c>
      <c r="K43" s="425"/>
      <c r="L43" s="425"/>
      <c r="M43" s="425"/>
      <c r="N43" s="425"/>
      <c r="O43" s="425"/>
      <c r="P43" s="425"/>
      <c r="Q43" s="425"/>
      <c r="R43" s="426"/>
    </row>
    <row r="44" spans="1:18" ht="33" customHeight="1" x14ac:dyDescent="0.2">
      <c r="A44" s="405"/>
      <c r="B44" s="405"/>
      <c r="C44" s="406"/>
      <c r="D44" s="405"/>
      <c r="E44" s="106"/>
      <c r="F44" s="106"/>
      <c r="G44" s="106">
        <v>1</v>
      </c>
      <c r="H44" s="37" t="s">
        <v>368</v>
      </c>
      <c r="I44" s="419"/>
      <c r="J44" s="427"/>
      <c r="K44" s="428"/>
      <c r="L44" s="428"/>
      <c r="M44" s="428"/>
      <c r="N44" s="428"/>
      <c r="O44" s="428"/>
      <c r="P44" s="428"/>
      <c r="Q44" s="428"/>
      <c r="R44" s="429"/>
    </row>
    <row r="45" spans="1:18" s="2" customFormat="1" ht="33" customHeight="1" x14ac:dyDescent="0.2">
      <c r="A45" s="106"/>
      <c r="B45" s="106"/>
      <c r="C45" s="107"/>
      <c r="D45" s="409">
        <v>2</v>
      </c>
      <c r="E45" s="102"/>
      <c r="F45" s="102"/>
      <c r="G45" s="102">
        <v>1</v>
      </c>
      <c r="H45" s="107" t="s">
        <v>321</v>
      </c>
      <c r="I45" s="419" t="s">
        <v>108</v>
      </c>
      <c r="J45" s="427"/>
      <c r="K45" s="428"/>
      <c r="L45" s="428"/>
      <c r="M45" s="428"/>
      <c r="N45" s="428"/>
      <c r="O45" s="428"/>
      <c r="P45" s="428"/>
      <c r="Q45" s="428"/>
      <c r="R45" s="429"/>
    </row>
    <row r="46" spans="1:18" s="2" customFormat="1" ht="33" customHeight="1" x14ac:dyDescent="0.2">
      <c r="A46" s="106"/>
      <c r="B46" s="106"/>
      <c r="C46" s="107"/>
      <c r="D46" s="409"/>
      <c r="E46" s="102"/>
      <c r="F46" s="102"/>
      <c r="G46" s="102">
        <v>1</v>
      </c>
      <c r="H46" s="107" t="s">
        <v>339</v>
      </c>
      <c r="I46" s="419"/>
      <c r="J46" s="430"/>
      <c r="K46" s="431"/>
      <c r="L46" s="431"/>
      <c r="M46" s="431"/>
      <c r="N46" s="431"/>
      <c r="O46" s="431"/>
      <c r="P46" s="431"/>
      <c r="Q46" s="431"/>
      <c r="R46" s="432"/>
    </row>
    <row r="47" spans="1:18" ht="33" x14ac:dyDescent="0.2">
      <c r="A47" s="405">
        <v>4</v>
      </c>
      <c r="B47" s="405" t="s">
        <v>352</v>
      </c>
      <c r="C47" s="406" t="s">
        <v>162</v>
      </c>
      <c r="D47" s="405">
        <v>3</v>
      </c>
      <c r="E47" s="106">
        <v>1.5</v>
      </c>
      <c r="F47" s="106">
        <v>0.5</v>
      </c>
      <c r="G47" s="106"/>
      <c r="H47" s="37" t="s">
        <v>369</v>
      </c>
      <c r="I47" s="419" t="s">
        <v>107</v>
      </c>
      <c r="J47" s="422"/>
      <c r="K47" s="420" t="s">
        <v>1544</v>
      </c>
      <c r="L47" s="420" t="s">
        <v>1544</v>
      </c>
      <c r="M47" s="420" t="s">
        <v>1544</v>
      </c>
      <c r="N47" s="422"/>
      <c r="O47" s="420">
        <v>6</v>
      </c>
      <c r="P47" s="422"/>
      <c r="Q47" s="422"/>
      <c r="R47" s="422"/>
    </row>
    <row r="48" spans="1:18" x14ac:dyDescent="0.2">
      <c r="A48" s="405"/>
      <c r="B48" s="405"/>
      <c r="C48" s="406"/>
      <c r="D48" s="405"/>
      <c r="E48" s="106">
        <v>0.5</v>
      </c>
      <c r="F48" s="106">
        <v>0.5</v>
      </c>
      <c r="G48" s="106"/>
      <c r="H48" s="37" t="s">
        <v>7</v>
      </c>
      <c r="I48" s="419"/>
      <c r="J48" s="423"/>
      <c r="K48" s="421"/>
      <c r="L48" s="421"/>
      <c r="M48" s="421"/>
      <c r="N48" s="423"/>
      <c r="O48" s="421"/>
      <c r="P48" s="423"/>
      <c r="Q48" s="423"/>
      <c r="R48" s="423"/>
    </row>
    <row r="49" spans="1:18" s="2" customFormat="1" ht="33" x14ac:dyDescent="0.2">
      <c r="A49" s="106"/>
      <c r="B49" s="106"/>
      <c r="C49" s="107"/>
      <c r="D49" s="409">
        <v>3</v>
      </c>
      <c r="E49" s="102">
        <v>1.5</v>
      </c>
      <c r="F49" s="102">
        <v>0.5</v>
      </c>
      <c r="G49" s="102"/>
      <c r="H49" s="107" t="s">
        <v>353</v>
      </c>
      <c r="I49" s="419" t="s">
        <v>108</v>
      </c>
      <c r="J49" s="422"/>
      <c r="K49" s="420" t="s">
        <v>1544</v>
      </c>
      <c r="L49" s="422"/>
      <c r="M49" s="420" t="s">
        <v>1544</v>
      </c>
      <c r="N49" s="422"/>
      <c r="O49" s="420">
        <v>5</v>
      </c>
      <c r="P49" s="422"/>
      <c r="Q49" s="422"/>
      <c r="R49" s="422"/>
    </row>
    <row r="50" spans="1:18" s="2" customFormat="1" x14ac:dyDescent="0.2">
      <c r="A50" s="106"/>
      <c r="B50" s="106"/>
      <c r="C50" s="107"/>
      <c r="D50" s="409"/>
      <c r="E50" s="102">
        <v>0.5</v>
      </c>
      <c r="F50" s="102">
        <v>0.5</v>
      </c>
      <c r="G50" s="102"/>
      <c r="H50" s="107" t="s">
        <v>354</v>
      </c>
      <c r="I50" s="419"/>
      <c r="J50" s="423"/>
      <c r="K50" s="421"/>
      <c r="L50" s="423"/>
      <c r="M50" s="421"/>
      <c r="N50" s="423"/>
      <c r="O50" s="421"/>
      <c r="P50" s="423"/>
      <c r="Q50" s="423"/>
      <c r="R50" s="423"/>
    </row>
    <row r="51" spans="1:18" ht="33" x14ac:dyDescent="0.2">
      <c r="A51" s="106">
        <v>5</v>
      </c>
      <c r="B51" s="106" t="s">
        <v>355</v>
      </c>
      <c r="C51" s="37" t="s">
        <v>373</v>
      </c>
      <c r="D51" s="405">
        <v>2</v>
      </c>
      <c r="E51" s="106"/>
      <c r="F51" s="106"/>
      <c r="G51" s="106">
        <v>1</v>
      </c>
      <c r="H51" s="37" t="s">
        <v>353</v>
      </c>
      <c r="I51" s="419" t="s">
        <v>107</v>
      </c>
      <c r="J51" s="424" t="s">
        <v>1545</v>
      </c>
      <c r="K51" s="425"/>
      <c r="L51" s="425"/>
      <c r="M51" s="425"/>
      <c r="N51" s="425"/>
      <c r="O51" s="425"/>
      <c r="P51" s="425"/>
      <c r="Q51" s="425"/>
      <c r="R51" s="426"/>
    </row>
    <row r="52" spans="1:18" x14ac:dyDescent="0.2">
      <c r="A52" s="37"/>
      <c r="B52" s="37"/>
      <c r="C52" s="37"/>
      <c r="D52" s="405"/>
      <c r="E52" s="106"/>
      <c r="F52" s="106"/>
      <c r="G52" s="106">
        <v>1</v>
      </c>
      <c r="H52" s="37" t="s">
        <v>370</v>
      </c>
      <c r="I52" s="419"/>
      <c r="J52" s="427"/>
      <c r="K52" s="428"/>
      <c r="L52" s="428"/>
      <c r="M52" s="428"/>
      <c r="N52" s="428"/>
      <c r="O52" s="428"/>
      <c r="P52" s="428"/>
      <c r="Q52" s="428"/>
      <c r="R52" s="429"/>
    </row>
    <row r="53" spans="1:18" s="2" customFormat="1" ht="33" x14ac:dyDescent="0.2">
      <c r="A53" s="106"/>
      <c r="B53" s="106"/>
      <c r="C53" s="37"/>
      <c r="D53" s="409">
        <v>2</v>
      </c>
      <c r="E53" s="102"/>
      <c r="F53" s="102"/>
      <c r="G53" s="102">
        <v>1</v>
      </c>
      <c r="H53" s="107" t="s">
        <v>353</v>
      </c>
      <c r="I53" s="419" t="s">
        <v>108</v>
      </c>
      <c r="J53" s="427"/>
      <c r="K53" s="428"/>
      <c r="L53" s="428"/>
      <c r="M53" s="428"/>
      <c r="N53" s="428"/>
      <c r="O53" s="428"/>
      <c r="P53" s="428"/>
      <c r="Q53" s="428"/>
      <c r="R53" s="429"/>
    </row>
    <row r="54" spans="1:18" s="2" customFormat="1" x14ac:dyDescent="0.2">
      <c r="A54" s="106"/>
      <c r="B54" s="106"/>
      <c r="C54" s="37"/>
      <c r="D54" s="409"/>
      <c r="E54" s="102"/>
      <c r="F54" s="102"/>
      <c r="G54" s="102">
        <v>1</v>
      </c>
      <c r="H54" s="107" t="s">
        <v>339</v>
      </c>
      <c r="I54" s="419"/>
      <c r="J54" s="430"/>
      <c r="K54" s="431"/>
      <c r="L54" s="431"/>
      <c r="M54" s="431"/>
      <c r="N54" s="431"/>
      <c r="O54" s="431"/>
      <c r="P54" s="431"/>
      <c r="Q54" s="431"/>
      <c r="R54" s="432"/>
    </row>
    <row r="55" spans="1:18" x14ac:dyDescent="0.2">
      <c r="A55" s="106">
        <v>6</v>
      </c>
      <c r="B55" s="106" t="s">
        <v>356</v>
      </c>
      <c r="C55" s="107" t="s">
        <v>357</v>
      </c>
      <c r="D55" s="106">
        <v>2</v>
      </c>
      <c r="E55" s="106">
        <v>1</v>
      </c>
      <c r="F55" s="106">
        <v>1</v>
      </c>
      <c r="G55" s="106"/>
      <c r="H55" s="37" t="s">
        <v>344</v>
      </c>
      <c r="I55" s="110" t="s">
        <v>107</v>
      </c>
      <c r="J55" s="351"/>
      <c r="K55" s="351"/>
      <c r="L55" s="319" t="s">
        <v>1544</v>
      </c>
      <c r="M55" s="319" t="s">
        <v>1544</v>
      </c>
      <c r="N55" s="319">
        <v>25</v>
      </c>
      <c r="O55" s="319">
        <v>3</v>
      </c>
      <c r="P55" s="351"/>
      <c r="Q55" s="351"/>
      <c r="R55" s="351"/>
    </row>
    <row r="56" spans="1:18" s="2" customFormat="1" x14ac:dyDescent="0.2">
      <c r="A56" s="106"/>
      <c r="B56" s="106"/>
      <c r="C56" s="107"/>
      <c r="D56" s="102">
        <v>2</v>
      </c>
      <c r="E56" s="102">
        <v>1</v>
      </c>
      <c r="F56" s="102">
        <v>1</v>
      </c>
      <c r="G56" s="102"/>
      <c r="H56" s="107" t="s">
        <v>14</v>
      </c>
      <c r="I56" s="111" t="s">
        <v>108</v>
      </c>
      <c r="J56" s="351"/>
      <c r="K56" s="351"/>
      <c r="L56" s="319" t="s">
        <v>1544</v>
      </c>
      <c r="M56" s="319" t="s">
        <v>1544</v>
      </c>
      <c r="N56" s="351"/>
      <c r="O56" s="319">
        <v>3</v>
      </c>
      <c r="P56" s="351"/>
      <c r="Q56" s="351"/>
      <c r="R56" s="351"/>
    </row>
    <row r="57" spans="1:18" ht="33" x14ac:dyDescent="0.2">
      <c r="A57" s="405">
        <v>7</v>
      </c>
      <c r="B57" s="405" t="s">
        <v>358</v>
      </c>
      <c r="C57" s="406" t="s">
        <v>51</v>
      </c>
      <c r="D57" s="405">
        <v>2</v>
      </c>
      <c r="E57" s="106">
        <v>0.5</v>
      </c>
      <c r="F57" s="106">
        <v>0.5</v>
      </c>
      <c r="G57" s="106"/>
      <c r="H57" s="37" t="s">
        <v>371</v>
      </c>
      <c r="I57" s="419" t="s">
        <v>107</v>
      </c>
      <c r="J57" s="422"/>
      <c r="K57" s="422"/>
      <c r="L57" s="420" t="s">
        <v>1544</v>
      </c>
      <c r="M57" s="420" t="s">
        <v>1544</v>
      </c>
      <c r="N57" s="420">
        <v>7</v>
      </c>
      <c r="O57" s="420">
        <v>5</v>
      </c>
      <c r="P57" s="422"/>
      <c r="Q57" s="422"/>
      <c r="R57" s="422"/>
    </row>
    <row r="58" spans="1:18" x14ac:dyDescent="0.2">
      <c r="A58" s="405"/>
      <c r="B58" s="405"/>
      <c r="C58" s="406"/>
      <c r="D58" s="405"/>
      <c r="E58" s="106">
        <v>0.5</v>
      </c>
      <c r="F58" s="106">
        <v>0.5</v>
      </c>
      <c r="G58" s="106"/>
      <c r="H58" s="37" t="s">
        <v>372</v>
      </c>
      <c r="I58" s="419"/>
      <c r="J58" s="423"/>
      <c r="K58" s="423"/>
      <c r="L58" s="421"/>
      <c r="M58" s="421"/>
      <c r="N58" s="421"/>
      <c r="O58" s="421"/>
      <c r="P58" s="423"/>
      <c r="Q58" s="423"/>
      <c r="R58" s="423"/>
    </row>
    <row r="59" spans="1:18" s="2" customFormat="1" ht="33" x14ac:dyDescent="0.2">
      <c r="A59" s="106"/>
      <c r="B59" s="106"/>
      <c r="C59" s="107"/>
      <c r="D59" s="409">
        <v>2</v>
      </c>
      <c r="E59" s="102">
        <v>0.5</v>
      </c>
      <c r="F59" s="102">
        <v>0.5</v>
      </c>
      <c r="G59" s="102"/>
      <c r="H59" s="107" t="s">
        <v>359</v>
      </c>
      <c r="I59" s="419" t="s">
        <v>108</v>
      </c>
      <c r="J59" s="422"/>
      <c r="K59" s="422"/>
      <c r="L59" s="420" t="s">
        <v>1544</v>
      </c>
      <c r="M59" s="420" t="s">
        <v>1544</v>
      </c>
      <c r="N59" s="420">
        <v>1</v>
      </c>
      <c r="O59" s="420">
        <v>4</v>
      </c>
      <c r="P59" s="422"/>
      <c r="Q59" s="422"/>
      <c r="R59" s="422"/>
    </row>
    <row r="60" spans="1:18" s="2" customFormat="1" x14ac:dyDescent="0.2">
      <c r="A60" s="106"/>
      <c r="B60" s="106"/>
      <c r="C60" s="107"/>
      <c r="D60" s="409"/>
      <c r="E60" s="102">
        <v>0.5</v>
      </c>
      <c r="F60" s="102">
        <v>0.5</v>
      </c>
      <c r="G60" s="102"/>
      <c r="H60" s="107" t="s">
        <v>360</v>
      </c>
      <c r="I60" s="419"/>
      <c r="J60" s="423"/>
      <c r="K60" s="423"/>
      <c r="L60" s="421"/>
      <c r="M60" s="421"/>
      <c r="N60" s="421"/>
      <c r="O60" s="421"/>
      <c r="P60" s="423"/>
      <c r="Q60" s="423"/>
      <c r="R60" s="423"/>
    </row>
    <row r="61" spans="1:18" ht="33" x14ac:dyDescent="0.2">
      <c r="A61" s="103">
        <v>8</v>
      </c>
      <c r="B61" s="106" t="s">
        <v>361</v>
      </c>
      <c r="C61" s="107" t="s">
        <v>362</v>
      </c>
      <c r="D61" s="106">
        <v>1</v>
      </c>
      <c r="E61" s="106">
        <v>1</v>
      </c>
      <c r="F61" s="106"/>
      <c r="G61" s="106"/>
      <c r="H61" s="138" t="s">
        <v>363</v>
      </c>
      <c r="I61" s="110" t="s">
        <v>107</v>
      </c>
      <c r="J61" s="351"/>
      <c r="K61" s="351"/>
      <c r="L61" s="351"/>
      <c r="M61" s="319" t="s">
        <v>1544</v>
      </c>
      <c r="N61" s="351"/>
      <c r="O61" s="319">
        <v>3</v>
      </c>
      <c r="P61" s="351"/>
      <c r="Q61" s="351"/>
      <c r="R61" s="351"/>
    </row>
    <row r="62" spans="1:18" s="2" customFormat="1" x14ac:dyDescent="0.2">
      <c r="A62" s="103"/>
      <c r="B62" s="106"/>
      <c r="C62" s="107"/>
      <c r="D62" s="106"/>
      <c r="E62" s="106"/>
      <c r="F62" s="106"/>
      <c r="G62" s="106"/>
      <c r="H62" s="138"/>
      <c r="I62" s="111" t="s">
        <v>108</v>
      </c>
      <c r="J62" s="351"/>
      <c r="K62" s="351"/>
      <c r="L62" s="351"/>
      <c r="M62" s="319" t="s">
        <v>1544</v>
      </c>
      <c r="N62" s="351"/>
      <c r="O62" s="319">
        <v>3</v>
      </c>
      <c r="P62" s="351"/>
      <c r="Q62" s="351"/>
      <c r="R62" s="351"/>
    </row>
    <row r="63" spans="1:18" x14ac:dyDescent="0.2">
      <c r="A63" s="106">
        <v>9</v>
      </c>
      <c r="B63" s="106" t="s">
        <v>364</v>
      </c>
      <c r="C63" s="37" t="s">
        <v>365</v>
      </c>
      <c r="D63" s="106">
        <v>1</v>
      </c>
      <c r="E63" s="106">
        <v>1</v>
      </c>
      <c r="F63" s="106"/>
      <c r="G63" s="106"/>
      <c r="H63" s="37" t="s">
        <v>14</v>
      </c>
      <c r="I63" s="110" t="s">
        <v>107</v>
      </c>
      <c r="J63" s="351"/>
      <c r="K63" s="351"/>
      <c r="L63" s="351"/>
      <c r="M63" s="319" t="s">
        <v>1544</v>
      </c>
      <c r="N63" s="351"/>
      <c r="O63" s="319">
        <v>3</v>
      </c>
      <c r="P63" s="351"/>
      <c r="Q63" s="351"/>
      <c r="R63" s="351"/>
    </row>
    <row r="64" spans="1:18" x14ac:dyDescent="0.2">
      <c r="A64" s="143"/>
      <c r="B64" s="143"/>
      <c r="C64" s="143"/>
      <c r="D64" s="143"/>
      <c r="E64" s="143"/>
      <c r="F64" s="143"/>
      <c r="G64" s="143"/>
      <c r="H64" s="138"/>
      <c r="I64" s="111" t="s">
        <v>108</v>
      </c>
      <c r="J64" s="351"/>
      <c r="K64" s="351"/>
      <c r="L64" s="351"/>
      <c r="M64" s="319" t="s">
        <v>1544</v>
      </c>
      <c r="N64" s="351"/>
      <c r="O64" s="319">
        <v>3</v>
      </c>
      <c r="P64" s="351"/>
      <c r="Q64" s="351"/>
      <c r="R64" s="351"/>
    </row>
    <row r="66" spans="1:18" x14ac:dyDescent="0.3">
      <c r="A66" s="212" t="s">
        <v>374</v>
      </c>
      <c r="B66" s="213"/>
      <c r="C66" s="211"/>
      <c r="D66" s="214"/>
      <c r="E66" s="214"/>
      <c r="F66" s="214"/>
      <c r="G66" s="214"/>
      <c r="H66" s="215"/>
    </row>
    <row r="67" spans="1:18" x14ac:dyDescent="0.2">
      <c r="A67" s="408" t="s">
        <v>0</v>
      </c>
      <c r="B67" s="408" t="s">
        <v>1</v>
      </c>
      <c r="C67" s="408" t="s">
        <v>12</v>
      </c>
      <c r="D67" s="408" t="s">
        <v>2</v>
      </c>
      <c r="E67" s="408" t="s">
        <v>3</v>
      </c>
      <c r="F67" s="408" t="s">
        <v>4</v>
      </c>
      <c r="G67" s="408" t="s">
        <v>5</v>
      </c>
      <c r="H67" s="408" t="s">
        <v>6</v>
      </c>
      <c r="I67" s="396" t="s">
        <v>96</v>
      </c>
      <c r="J67" s="400" t="s">
        <v>97</v>
      </c>
      <c r="K67" s="400"/>
      <c r="L67" s="400"/>
      <c r="M67" s="400"/>
      <c r="N67" s="400"/>
      <c r="O67" s="400"/>
      <c r="P67" s="400"/>
      <c r="Q67" s="400"/>
      <c r="R67" s="400"/>
    </row>
    <row r="68" spans="1:18" s="2" customFormat="1" ht="49.5" x14ac:dyDescent="0.2">
      <c r="A68" s="408"/>
      <c r="B68" s="408"/>
      <c r="C68" s="408"/>
      <c r="D68" s="408"/>
      <c r="E68" s="408"/>
      <c r="F68" s="408"/>
      <c r="G68" s="408"/>
      <c r="H68" s="408"/>
      <c r="I68" s="396"/>
      <c r="J68" s="314" t="s">
        <v>98</v>
      </c>
      <c r="K68" s="314" t="s">
        <v>99</v>
      </c>
      <c r="L68" s="316" t="s">
        <v>100</v>
      </c>
      <c r="M68" s="316" t="s">
        <v>101</v>
      </c>
      <c r="N68" s="316" t="s">
        <v>102</v>
      </c>
      <c r="O68" s="316" t="s">
        <v>103</v>
      </c>
      <c r="P68" s="314" t="s">
        <v>104</v>
      </c>
      <c r="Q68" s="314" t="s">
        <v>105</v>
      </c>
      <c r="R68" s="316" t="s">
        <v>106</v>
      </c>
    </row>
    <row r="69" spans="1:18" ht="33" x14ac:dyDescent="0.2">
      <c r="A69" s="106">
        <v>1</v>
      </c>
      <c r="B69" s="106" t="s">
        <v>375</v>
      </c>
      <c r="C69" s="37" t="s">
        <v>376</v>
      </c>
      <c r="D69" s="106">
        <v>1</v>
      </c>
      <c r="E69" s="106"/>
      <c r="F69" s="106"/>
      <c r="G69" s="106">
        <v>1</v>
      </c>
      <c r="H69" s="37" t="s">
        <v>15</v>
      </c>
      <c r="I69" s="111" t="s">
        <v>107</v>
      </c>
      <c r="J69" s="410" t="s">
        <v>1545</v>
      </c>
      <c r="K69" s="411"/>
      <c r="L69" s="411"/>
      <c r="M69" s="411"/>
      <c r="N69" s="411"/>
      <c r="O69" s="411"/>
      <c r="P69" s="411"/>
      <c r="Q69" s="411"/>
      <c r="R69" s="412"/>
    </row>
    <row r="70" spans="1:18" s="2" customFormat="1" ht="33" x14ac:dyDescent="0.2">
      <c r="A70" s="106"/>
      <c r="B70" s="106"/>
      <c r="C70" s="37"/>
      <c r="D70" s="106">
        <v>1</v>
      </c>
      <c r="E70" s="106"/>
      <c r="F70" s="106"/>
      <c r="G70" s="106">
        <v>1</v>
      </c>
      <c r="H70" s="37" t="s">
        <v>388</v>
      </c>
      <c r="I70" s="111" t="s">
        <v>108</v>
      </c>
      <c r="J70" s="416"/>
      <c r="K70" s="417"/>
      <c r="L70" s="417"/>
      <c r="M70" s="417"/>
      <c r="N70" s="417"/>
      <c r="O70" s="417"/>
      <c r="P70" s="417"/>
      <c r="Q70" s="417"/>
      <c r="R70" s="418"/>
    </row>
    <row r="71" spans="1:18" ht="33" x14ac:dyDescent="0.2">
      <c r="A71" s="405">
        <v>2</v>
      </c>
      <c r="B71" s="405" t="s">
        <v>377</v>
      </c>
      <c r="C71" s="406" t="s">
        <v>163</v>
      </c>
      <c r="D71" s="405">
        <v>3</v>
      </c>
      <c r="E71" s="106">
        <v>0.5</v>
      </c>
      <c r="F71" s="106">
        <v>0.5</v>
      </c>
      <c r="G71" s="106"/>
      <c r="H71" s="107" t="s">
        <v>378</v>
      </c>
      <c r="I71" s="400" t="s">
        <v>107</v>
      </c>
      <c r="J71" s="399"/>
      <c r="K71" s="399"/>
      <c r="L71" s="399"/>
      <c r="M71" s="407" t="s">
        <v>1544</v>
      </c>
      <c r="N71" s="407">
        <v>4</v>
      </c>
      <c r="O71" s="407">
        <v>3</v>
      </c>
      <c r="P71" s="399"/>
      <c r="Q71" s="399"/>
      <c r="R71" s="407">
        <v>1</v>
      </c>
    </row>
    <row r="72" spans="1:18" x14ac:dyDescent="0.2">
      <c r="A72" s="405"/>
      <c r="B72" s="405"/>
      <c r="C72" s="406"/>
      <c r="D72" s="405"/>
      <c r="E72" s="106">
        <v>0.5</v>
      </c>
      <c r="F72" s="106">
        <v>0.5</v>
      </c>
      <c r="G72" s="156"/>
      <c r="H72" s="107" t="s">
        <v>379</v>
      </c>
      <c r="I72" s="400"/>
      <c r="J72" s="399"/>
      <c r="K72" s="399"/>
      <c r="L72" s="399"/>
      <c r="M72" s="407"/>
      <c r="N72" s="407"/>
      <c r="O72" s="407"/>
      <c r="P72" s="399"/>
      <c r="Q72" s="399"/>
      <c r="R72" s="407"/>
    </row>
    <row r="73" spans="1:18" x14ac:dyDescent="0.2">
      <c r="A73" s="405"/>
      <c r="B73" s="405"/>
      <c r="C73" s="406"/>
      <c r="D73" s="405"/>
      <c r="E73" s="106">
        <v>1</v>
      </c>
      <c r="F73" s="106"/>
      <c r="G73" s="156"/>
      <c r="H73" s="107" t="s">
        <v>345</v>
      </c>
      <c r="I73" s="400"/>
      <c r="J73" s="399"/>
      <c r="K73" s="399"/>
      <c r="L73" s="399"/>
      <c r="M73" s="407"/>
      <c r="N73" s="407"/>
      <c r="O73" s="407"/>
      <c r="P73" s="399"/>
      <c r="Q73" s="399"/>
      <c r="R73" s="407"/>
    </row>
    <row r="74" spans="1:18" s="2" customFormat="1" ht="33" x14ac:dyDescent="0.2">
      <c r="A74" s="106"/>
      <c r="B74" s="106"/>
      <c r="C74" s="107"/>
      <c r="D74" s="405">
        <v>3</v>
      </c>
      <c r="E74" s="106">
        <v>1.5</v>
      </c>
      <c r="F74" s="106">
        <v>0.5</v>
      </c>
      <c r="G74" s="106"/>
      <c r="H74" s="107" t="s">
        <v>392</v>
      </c>
      <c r="I74" s="419" t="s">
        <v>108</v>
      </c>
      <c r="J74" s="422"/>
      <c r="K74" s="422"/>
      <c r="L74" s="420" t="s">
        <v>1544</v>
      </c>
      <c r="M74" s="420" t="s">
        <v>1544</v>
      </c>
      <c r="N74" s="420">
        <v>12</v>
      </c>
      <c r="O74" s="420">
        <v>3</v>
      </c>
      <c r="P74" s="422"/>
      <c r="Q74" s="420">
        <v>3</v>
      </c>
      <c r="R74" s="420">
        <v>1</v>
      </c>
    </row>
    <row r="75" spans="1:18" s="2" customFormat="1" ht="33" x14ac:dyDescent="0.2">
      <c r="A75" s="106"/>
      <c r="B75" s="106"/>
      <c r="C75" s="107"/>
      <c r="D75" s="405"/>
      <c r="E75" s="106">
        <v>0.5</v>
      </c>
      <c r="F75" s="106">
        <v>0.5</v>
      </c>
      <c r="G75" s="106"/>
      <c r="H75" s="80" t="s">
        <v>340</v>
      </c>
      <c r="I75" s="419"/>
      <c r="J75" s="423"/>
      <c r="K75" s="423"/>
      <c r="L75" s="421"/>
      <c r="M75" s="421"/>
      <c r="N75" s="421"/>
      <c r="O75" s="421"/>
      <c r="P75" s="423"/>
      <c r="Q75" s="421"/>
      <c r="R75" s="421"/>
    </row>
    <row r="76" spans="1:18" x14ac:dyDescent="0.2">
      <c r="A76" s="405">
        <v>3</v>
      </c>
      <c r="B76" s="405" t="s">
        <v>380</v>
      </c>
      <c r="C76" s="406" t="s">
        <v>381</v>
      </c>
      <c r="D76" s="405">
        <v>2</v>
      </c>
      <c r="E76" s="106"/>
      <c r="F76" s="106"/>
      <c r="G76" s="106">
        <v>1</v>
      </c>
      <c r="H76" s="37" t="s">
        <v>382</v>
      </c>
      <c r="I76" s="419" t="s">
        <v>107</v>
      </c>
      <c r="J76" s="424" t="s">
        <v>1545</v>
      </c>
      <c r="K76" s="425"/>
      <c r="L76" s="425"/>
      <c r="M76" s="425"/>
      <c r="N76" s="425"/>
      <c r="O76" s="425"/>
      <c r="P76" s="425"/>
      <c r="Q76" s="425"/>
      <c r="R76" s="426"/>
    </row>
    <row r="77" spans="1:18" ht="33" x14ac:dyDescent="0.2">
      <c r="A77" s="405"/>
      <c r="B77" s="405"/>
      <c r="C77" s="406"/>
      <c r="D77" s="405"/>
      <c r="E77" s="106"/>
      <c r="F77" s="106"/>
      <c r="G77" s="106">
        <v>1</v>
      </c>
      <c r="H77" s="37" t="s">
        <v>383</v>
      </c>
      <c r="I77" s="419"/>
      <c r="J77" s="427"/>
      <c r="K77" s="428"/>
      <c r="L77" s="428"/>
      <c r="M77" s="428"/>
      <c r="N77" s="428"/>
      <c r="O77" s="428"/>
      <c r="P77" s="428"/>
      <c r="Q77" s="428"/>
      <c r="R77" s="429"/>
    </row>
    <row r="78" spans="1:18" s="2" customFormat="1" ht="33" x14ac:dyDescent="0.2">
      <c r="A78" s="106"/>
      <c r="B78" s="106"/>
      <c r="C78" s="107"/>
      <c r="D78" s="405">
        <v>2</v>
      </c>
      <c r="E78" s="106"/>
      <c r="F78" s="106"/>
      <c r="G78" s="106">
        <v>1</v>
      </c>
      <c r="H78" s="107" t="s">
        <v>378</v>
      </c>
      <c r="I78" s="419" t="s">
        <v>108</v>
      </c>
      <c r="J78" s="427"/>
      <c r="K78" s="428"/>
      <c r="L78" s="428"/>
      <c r="M78" s="428"/>
      <c r="N78" s="428"/>
      <c r="O78" s="428"/>
      <c r="P78" s="428"/>
      <c r="Q78" s="428"/>
      <c r="R78" s="429"/>
    </row>
    <row r="79" spans="1:18" s="2" customFormat="1" x14ac:dyDescent="0.2">
      <c r="A79" s="106"/>
      <c r="B79" s="106"/>
      <c r="C79" s="107"/>
      <c r="D79" s="405"/>
      <c r="E79" s="106"/>
      <c r="F79" s="106"/>
      <c r="G79" s="106">
        <v>1</v>
      </c>
      <c r="H79" s="107" t="s">
        <v>345</v>
      </c>
      <c r="I79" s="419"/>
      <c r="J79" s="430"/>
      <c r="K79" s="431"/>
      <c r="L79" s="431"/>
      <c r="M79" s="431"/>
      <c r="N79" s="431"/>
      <c r="O79" s="431"/>
      <c r="P79" s="431"/>
      <c r="Q79" s="431"/>
      <c r="R79" s="432"/>
    </row>
    <row r="80" spans="1:18" x14ac:dyDescent="0.2">
      <c r="A80" s="106">
        <v>4</v>
      </c>
      <c r="B80" s="106" t="s">
        <v>384</v>
      </c>
      <c r="C80" s="37" t="s">
        <v>16</v>
      </c>
      <c r="D80" s="106">
        <v>2</v>
      </c>
      <c r="E80" s="106">
        <v>1</v>
      </c>
      <c r="F80" s="106">
        <v>1</v>
      </c>
      <c r="G80" s="106"/>
      <c r="H80" s="37" t="s">
        <v>372</v>
      </c>
      <c r="I80" s="111" t="s">
        <v>107</v>
      </c>
      <c r="J80" s="348"/>
      <c r="K80" s="348"/>
      <c r="L80" s="315" t="s">
        <v>1544</v>
      </c>
      <c r="M80" s="315" t="s">
        <v>1544</v>
      </c>
      <c r="N80" s="315">
        <v>21</v>
      </c>
      <c r="O80" s="315">
        <v>4</v>
      </c>
      <c r="P80" s="348"/>
      <c r="Q80" s="348"/>
      <c r="R80" s="348"/>
    </row>
    <row r="81" spans="1:18" s="2" customFormat="1" x14ac:dyDescent="0.2">
      <c r="A81" s="106"/>
      <c r="B81" s="106"/>
      <c r="C81" s="37"/>
      <c r="D81" s="106">
        <v>2</v>
      </c>
      <c r="E81" s="106">
        <v>1</v>
      </c>
      <c r="F81" s="106">
        <v>1</v>
      </c>
      <c r="G81" s="106"/>
      <c r="H81" s="37" t="s">
        <v>393</v>
      </c>
      <c r="I81" s="111" t="s">
        <v>108</v>
      </c>
      <c r="J81" s="348"/>
      <c r="K81" s="348"/>
      <c r="L81" s="315" t="s">
        <v>1544</v>
      </c>
      <c r="M81" s="315" t="s">
        <v>1544</v>
      </c>
      <c r="N81" s="315">
        <v>17</v>
      </c>
      <c r="O81" s="315">
        <v>2</v>
      </c>
      <c r="P81" s="348"/>
      <c r="Q81" s="348"/>
      <c r="R81" s="348"/>
    </row>
    <row r="82" spans="1:18" ht="33" x14ac:dyDescent="0.2">
      <c r="A82" s="106">
        <v>5</v>
      </c>
      <c r="B82" s="106" t="s">
        <v>385</v>
      </c>
      <c r="C82" s="37" t="s">
        <v>386</v>
      </c>
      <c r="D82" s="106">
        <v>1</v>
      </c>
      <c r="E82" s="106"/>
      <c r="F82" s="106"/>
      <c r="G82" s="106">
        <v>1</v>
      </c>
      <c r="H82" s="37" t="s">
        <v>372</v>
      </c>
      <c r="I82" s="111" t="s">
        <v>107</v>
      </c>
      <c r="J82" s="410" t="s">
        <v>1545</v>
      </c>
      <c r="K82" s="411"/>
      <c r="L82" s="411"/>
      <c r="M82" s="411"/>
      <c r="N82" s="411"/>
      <c r="O82" s="411"/>
      <c r="P82" s="411"/>
      <c r="Q82" s="411"/>
      <c r="R82" s="412"/>
    </row>
    <row r="83" spans="1:18" s="2" customFormat="1" x14ac:dyDescent="0.2">
      <c r="A83" s="106"/>
      <c r="B83" s="106"/>
      <c r="C83" s="37"/>
      <c r="D83" s="106">
        <v>1</v>
      </c>
      <c r="E83" s="106"/>
      <c r="F83" s="106"/>
      <c r="G83" s="106">
        <v>1</v>
      </c>
      <c r="H83" s="37" t="s">
        <v>393</v>
      </c>
      <c r="I83" s="111" t="s">
        <v>108</v>
      </c>
      <c r="J83" s="416"/>
      <c r="K83" s="417"/>
      <c r="L83" s="417"/>
      <c r="M83" s="417"/>
      <c r="N83" s="417"/>
      <c r="O83" s="417"/>
      <c r="P83" s="417"/>
      <c r="Q83" s="417"/>
      <c r="R83" s="418"/>
    </row>
    <row r="84" spans="1:18" ht="33" x14ac:dyDescent="0.2">
      <c r="A84" s="106">
        <v>6</v>
      </c>
      <c r="B84" s="106" t="s">
        <v>387</v>
      </c>
      <c r="C84" s="107" t="s">
        <v>52</v>
      </c>
      <c r="D84" s="106">
        <v>2</v>
      </c>
      <c r="E84" s="106">
        <v>2</v>
      </c>
      <c r="F84" s="106"/>
      <c r="G84" s="106"/>
      <c r="H84" s="37" t="s">
        <v>388</v>
      </c>
      <c r="I84" s="111" t="s">
        <v>107</v>
      </c>
      <c r="J84" s="348"/>
      <c r="K84" s="315" t="s">
        <v>1544</v>
      </c>
      <c r="L84" s="315" t="s">
        <v>1544</v>
      </c>
      <c r="M84" s="315" t="s">
        <v>1544</v>
      </c>
      <c r="N84" s="315">
        <v>17</v>
      </c>
      <c r="O84" s="315">
        <v>3</v>
      </c>
      <c r="P84" s="348"/>
      <c r="Q84" s="348"/>
      <c r="R84" s="315">
        <v>6</v>
      </c>
    </row>
    <row r="85" spans="1:18" s="2" customFormat="1" ht="33" x14ac:dyDescent="0.2">
      <c r="A85" s="106"/>
      <c r="B85" s="106"/>
      <c r="C85" s="107"/>
      <c r="D85" s="405">
        <v>2</v>
      </c>
      <c r="E85" s="106">
        <v>1</v>
      </c>
      <c r="F85" s="106"/>
      <c r="G85" s="106"/>
      <c r="H85" s="37" t="s">
        <v>394</v>
      </c>
      <c r="I85" s="419" t="s">
        <v>108</v>
      </c>
      <c r="J85" s="422"/>
      <c r="K85" s="422"/>
      <c r="L85" s="422"/>
      <c r="M85" s="420" t="s">
        <v>1544</v>
      </c>
      <c r="N85" s="422"/>
      <c r="O85" s="422"/>
      <c r="P85" s="422"/>
      <c r="Q85" s="422"/>
      <c r="R85" s="422"/>
    </row>
    <row r="86" spans="1:18" s="2" customFormat="1" x14ac:dyDescent="0.2">
      <c r="A86" s="106"/>
      <c r="B86" s="106"/>
      <c r="C86" s="107"/>
      <c r="D86" s="405"/>
      <c r="E86" s="106">
        <v>1</v>
      </c>
      <c r="F86" s="106"/>
      <c r="G86" s="106"/>
      <c r="H86" s="37" t="s">
        <v>395</v>
      </c>
      <c r="I86" s="419"/>
      <c r="J86" s="423"/>
      <c r="K86" s="423"/>
      <c r="L86" s="423"/>
      <c r="M86" s="421"/>
      <c r="N86" s="423"/>
      <c r="O86" s="423"/>
      <c r="P86" s="423"/>
      <c r="Q86" s="423"/>
      <c r="R86" s="423"/>
    </row>
    <row r="87" spans="1:18" ht="33" x14ac:dyDescent="0.2">
      <c r="A87" s="106">
        <v>7</v>
      </c>
      <c r="B87" s="106" t="s">
        <v>157</v>
      </c>
      <c r="C87" s="37" t="s">
        <v>158</v>
      </c>
      <c r="D87" s="106">
        <v>1</v>
      </c>
      <c r="E87" s="106"/>
      <c r="F87" s="106"/>
      <c r="G87" s="106">
        <v>1</v>
      </c>
      <c r="H87" s="37" t="s">
        <v>159</v>
      </c>
      <c r="I87" s="111" t="s">
        <v>107</v>
      </c>
      <c r="J87" s="410" t="s">
        <v>1545</v>
      </c>
      <c r="K87" s="411"/>
      <c r="L87" s="411"/>
      <c r="M87" s="411"/>
      <c r="N87" s="411"/>
      <c r="O87" s="411"/>
      <c r="P87" s="411"/>
      <c r="Q87" s="411"/>
      <c r="R87" s="412"/>
    </row>
    <row r="88" spans="1:18" s="2" customFormat="1" x14ac:dyDescent="0.2">
      <c r="A88" s="106"/>
      <c r="B88" s="106"/>
      <c r="C88" s="37"/>
      <c r="D88" s="106">
        <v>1</v>
      </c>
      <c r="E88" s="106"/>
      <c r="F88" s="106"/>
      <c r="G88" s="106">
        <v>1</v>
      </c>
      <c r="H88" s="37" t="s">
        <v>156</v>
      </c>
      <c r="I88" s="111" t="s">
        <v>108</v>
      </c>
      <c r="J88" s="416"/>
      <c r="K88" s="417"/>
      <c r="L88" s="417"/>
      <c r="M88" s="417"/>
      <c r="N88" s="417"/>
      <c r="O88" s="417"/>
      <c r="P88" s="417"/>
      <c r="Q88" s="417"/>
      <c r="R88" s="418"/>
    </row>
    <row r="89" spans="1:18" ht="33" x14ac:dyDescent="0.2">
      <c r="A89" s="405">
        <v>8</v>
      </c>
      <c r="B89" s="405" t="s">
        <v>389</v>
      </c>
      <c r="C89" s="406" t="s">
        <v>17</v>
      </c>
      <c r="D89" s="405">
        <v>3</v>
      </c>
      <c r="E89" s="106">
        <v>1</v>
      </c>
      <c r="F89" s="106">
        <v>0.5</v>
      </c>
      <c r="G89" s="106"/>
      <c r="H89" s="37" t="s">
        <v>397</v>
      </c>
      <c r="I89" s="111" t="s">
        <v>107</v>
      </c>
      <c r="J89" s="348"/>
      <c r="K89" s="315" t="s">
        <v>1544</v>
      </c>
      <c r="L89" s="315" t="s">
        <v>1544</v>
      </c>
      <c r="M89" s="315" t="s">
        <v>1544</v>
      </c>
      <c r="N89" s="315">
        <v>29</v>
      </c>
      <c r="O89" s="315">
        <v>3</v>
      </c>
      <c r="P89" s="348"/>
      <c r="Q89" s="348"/>
      <c r="R89" s="315">
        <v>3</v>
      </c>
    </row>
    <row r="90" spans="1:18" ht="33" x14ac:dyDescent="0.2">
      <c r="A90" s="405"/>
      <c r="B90" s="405"/>
      <c r="C90" s="406"/>
      <c r="D90" s="405"/>
      <c r="E90" s="106">
        <v>1</v>
      </c>
      <c r="F90" s="106">
        <v>0.5</v>
      </c>
      <c r="G90" s="106"/>
      <c r="H90" s="37" t="s">
        <v>398</v>
      </c>
      <c r="I90" s="111" t="s">
        <v>108</v>
      </c>
      <c r="J90" s="348"/>
      <c r="K90" s="315" t="s">
        <v>1544</v>
      </c>
      <c r="L90" s="315" t="s">
        <v>1544</v>
      </c>
      <c r="M90" s="315" t="s">
        <v>1544</v>
      </c>
      <c r="N90" s="315">
        <v>28</v>
      </c>
      <c r="O90" s="315">
        <v>2</v>
      </c>
      <c r="P90" s="348"/>
      <c r="Q90" s="348"/>
      <c r="R90" s="315">
        <v>3</v>
      </c>
    </row>
    <row r="91" spans="1:18" ht="33" x14ac:dyDescent="0.2">
      <c r="A91" s="405">
        <v>9</v>
      </c>
      <c r="B91" s="405" t="s">
        <v>390</v>
      </c>
      <c r="C91" s="406" t="s">
        <v>391</v>
      </c>
      <c r="D91" s="405">
        <v>3</v>
      </c>
      <c r="E91" s="106"/>
      <c r="F91" s="106"/>
      <c r="G91" s="106">
        <v>1</v>
      </c>
      <c r="H91" s="37" t="s">
        <v>396</v>
      </c>
      <c r="I91" s="111" t="s">
        <v>107</v>
      </c>
      <c r="J91" s="410" t="s">
        <v>1545</v>
      </c>
      <c r="K91" s="411"/>
      <c r="L91" s="411"/>
      <c r="M91" s="411"/>
      <c r="N91" s="411"/>
      <c r="O91" s="411"/>
      <c r="P91" s="411"/>
      <c r="Q91" s="411"/>
      <c r="R91" s="412"/>
    </row>
    <row r="92" spans="1:18" ht="33" x14ac:dyDescent="0.2">
      <c r="A92" s="405"/>
      <c r="B92" s="405"/>
      <c r="C92" s="406"/>
      <c r="D92" s="405"/>
      <c r="E92" s="106"/>
      <c r="F92" s="106"/>
      <c r="G92" s="106">
        <v>1</v>
      </c>
      <c r="H92" s="37" t="s">
        <v>388</v>
      </c>
      <c r="I92" s="419" t="s">
        <v>108</v>
      </c>
      <c r="J92" s="413"/>
      <c r="K92" s="414"/>
      <c r="L92" s="414"/>
      <c r="M92" s="414"/>
      <c r="N92" s="414"/>
      <c r="O92" s="414"/>
      <c r="P92" s="414"/>
      <c r="Q92" s="414"/>
      <c r="R92" s="415"/>
    </row>
    <row r="93" spans="1:18" ht="33" x14ac:dyDescent="0.2">
      <c r="A93" s="405"/>
      <c r="B93" s="405"/>
      <c r="C93" s="406"/>
      <c r="D93" s="405"/>
      <c r="E93" s="106"/>
      <c r="F93" s="106"/>
      <c r="G93" s="106">
        <v>1</v>
      </c>
      <c r="H93" s="37" t="s">
        <v>399</v>
      </c>
      <c r="I93" s="419"/>
      <c r="J93" s="416"/>
      <c r="K93" s="417"/>
      <c r="L93" s="417"/>
      <c r="M93" s="417"/>
      <c r="N93" s="417"/>
      <c r="O93" s="417"/>
      <c r="P93" s="417"/>
      <c r="Q93" s="417"/>
      <c r="R93" s="418"/>
    </row>
  </sheetData>
  <mergeCells count="215">
    <mergeCell ref="O85:O86"/>
    <mergeCell ref="P85:P86"/>
    <mergeCell ref="Q85:Q86"/>
    <mergeCell ref="R85:R86"/>
    <mergeCell ref="I92:I93"/>
    <mergeCell ref="J91:R93"/>
    <mergeCell ref="J87:R88"/>
    <mergeCell ref="I85:I86"/>
    <mergeCell ref="J85:J86"/>
    <mergeCell ref="K85:K86"/>
    <mergeCell ref="L85:L86"/>
    <mergeCell ref="M85:M86"/>
    <mergeCell ref="N85:N86"/>
    <mergeCell ref="J82:R83"/>
    <mergeCell ref="O74:O75"/>
    <mergeCell ref="P74:P75"/>
    <mergeCell ref="Q74:Q75"/>
    <mergeCell ref="R74:R75"/>
    <mergeCell ref="I76:I77"/>
    <mergeCell ref="I74:I75"/>
    <mergeCell ref="J74:J75"/>
    <mergeCell ref="K74:K75"/>
    <mergeCell ref="L74:L75"/>
    <mergeCell ref="M74:M75"/>
    <mergeCell ref="N74:N75"/>
    <mergeCell ref="M71:M73"/>
    <mergeCell ref="N71:N73"/>
    <mergeCell ref="O71:O73"/>
    <mergeCell ref="P71:P73"/>
    <mergeCell ref="Q71:Q73"/>
    <mergeCell ref="R71:R73"/>
    <mergeCell ref="G67:G68"/>
    <mergeCell ref="H67:H68"/>
    <mergeCell ref="I67:I68"/>
    <mergeCell ref="J67:R67"/>
    <mergeCell ref="J69:R70"/>
    <mergeCell ref="K71:K73"/>
    <mergeCell ref="L71:L73"/>
    <mergeCell ref="A91:A93"/>
    <mergeCell ref="B91:B93"/>
    <mergeCell ref="C91:C93"/>
    <mergeCell ref="D91:D93"/>
    <mergeCell ref="A89:A90"/>
    <mergeCell ref="B89:B90"/>
    <mergeCell ref="C89:C90"/>
    <mergeCell ref="D89:D90"/>
    <mergeCell ref="I78:I79"/>
    <mergeCell ref="D85:D86"/>
    <mergeCell ref="A76:A77"/>
    <mergeCell ref="B76:B77"/>
    <mergeCell ref="C76:C77"/>
    <mergeCell ref="D76:D77"/>
    <mergeCell ref="D74:D75"/>
    <mergeCell ref="D78:D79"/>
    <mergeCell ref="I71:I73"/>
    <mergeCell ref="J71:J73"/>
    <mergeCell ref="A71:A73"/>
    <mergeCell ref="B71:B73"/>
    <mergeCell ref="C71:C73"/>
    <mergeCell ref="D71:D73"/>
    <mergeCell ref="J76:R79"/>
    <mergeCell ref="E67:E68"/>
    <mergeCell ref="F67:F68"/>
    <mergeCell ref="D59:D60"/>
    <mergeCell ref="A67:A68"/>
    <mergeCell ref="B67:B68"/>
    <mergeCell ref="C67:C68"/>
    <mergeCell ref="D67:D68"/>
    <mergeCell ref="R57:R58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I53:I54"/>
    <mergeCell ref="J51:R54"/>
    <mergeCell ref="I51:I52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R41:R42"/>
    <mergeCell ref="J43:R46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I39:I40"/>
    <mergeCell ref="J39:J40"/>
    <mergeCell ref="K39:K40"/>
    <mergeCell ref="L39:L40"/>
    <mergeCell ref="M39:M40"/>
    <mergeCell ref="N39:N40"/>
    <mergeCell ref="O41:O42"/>
    <mergeCell ref="P41:P42"/>
    <mergeCell ref="Q41:Q42"/>
    <mergeCell ref="I36:I38"/>
    <mergeCell ref="I33:I35"/>
    <mergeCell ref="J33:R38"/>
    <mergeCell ref="I45:I46"/>
    <mergeCell ref="D36:D38"/>
    <mergeCell ref="D41:D42"/>
    <mergeCell ref="D49:D50"/>
    <mergeCell ref="D53:D54"/>
    <mergeCell ref="C47:C48"/>
    <mergeCell ref="D47:D48"/>
    <mergeCell ref="D51:D52"/>
    <mergeCell ref="I43:I44"/>
    <mergeCell ref="I47:I48"/>
    <mergeCell ref="I49:I50"/>
    <mergeCell ref="O39:O40"/>
    <mergeCell ref="P39:P40"/>
    <mergeCell ref="Q39:Q40"/>
    <mergeCell ref="R39:R40"/>
    <mergeCell ref="I41:I42"/>
    <mergeCell ref="J41:J42"/>
    <mergeCell ref="K41:K42"/>
    <mergeCell ref="L41:L42"/>
    <mergeCell ref="M41:M42"/>
    <mergeCell ref="N41:N42"/>
    <mergeCell ref="A57:A58"/>
    <mergeCell ref="B57:B58"/>
    <mergeCell ref="C57:C58"/>
    <mergeCell ref="D57:D58"/>
    <mergeCell ref="C39:C40"/>
    <mergeCell ref="D39:D40"/>
    <mergeCell ref="A43:A44"/>
    <mergeCell ref="B43:B44"/>
    <mergeCell ref="C43:C44"/>
    <mergeCell ref="D43:D44"/>
    <mergeCell ref="D45:D46"/>
    <mergeCell ref="A47:A48"/>
    <mergeCell ref="B47:B48"/>
    <mergeCell ref="G31:G32"/>
    <mergeCell ref="H31:H32"/>
    <mergeCell ref="I31:I32"/>
    <mergeCell ref="J31:R31"/>
    <mergeCell ref="A31:A32"/>
    <mergeCell ref="B31:B32"/>
    <mergeCell ref="C31:C32"/>
    <mergeCell ref="D31:D32"/>
    <mergeCell ref="E31:E32"/>
    <mergeCell ref="F31:F32"/>
    <mergeCell ref="A33:A35"/>
    <mergeCell ref="B33:B35"/>
    <mergeCell ref="C33:C35"/>
    <mergeCell ref="D33:D35"/>
    <mergeCell ref="A39:A40"/>
    <mergeCell ref="B39:B40"/>
    <mergeCell ref="R13:R15"/>
    <mergeCell ref="K16:K18"/>
    <mergeCell ref="L16:L18"/>
    <mergeCell ref="M16:M18"/>
    <mergeCell ref="N16:N18"/>
    <mergeCell ref="O16:O18"/>
    <mergeCell ref="P16:P18"/>
    <mergeCell ref="Q16:Q18"/>
    <mergeCell ref="R16:R18"/>
    <mergeCell ref="L13:L15"/>
    <mergeCell ref="M13:M15"/>
    <mergeCell ref="N13:N15"/>
    <mergeCell ref="O13:O15"/>
    <mergeCell ref="P13:P15"/>
    <mergeCell ref="Q13:Q15"/>
    <mergeCell ref="I13:I15"/>
    <mergeCell ref="D16:D18"/>
    <mergeCell ref="I16:I18"/>
    <mergeCell ref="A27:A28"/>
    <mergeCell ref="B27:B28"/>
    <mergeCell ref="C27:C28"/>
    <mergeCell ref="D27:D28"/>
    <mergeCell ref="A1:R1"/>
    <mergeCell ref="A2:R2"/>
    <mergeCell ref="A3:R3"/>
    <mergeCell ref="I5:I6"/>
    <mergeCell ref="A13:A15"/>
    <mergeCell ref="B13:B15"/>
    <mergeCell ref="C13:C15"/>
    <mergeCell ref="D13:D15"/>
    <mergeCell ref="J16:J18"/>
    <mergeCell ref="J13:J15"/>
    <mergeCell ref="K13:K15"/>
    <mergeCell ref="J5:R5"/>
    <mergeCell ref="A5:A6"/>
    <mergeCell ref="B5:B6"/>
    <mergeCell ref="C5:C6"/>
    <mergeCell ref="D5:D6"/>
    <mergeCell ref="E5:E6"/>
    <mergeCell ref="F5:F6"/>
    <mergeCell ref="G5:G6"/>
    <mergeCell ref="H5:H6"/>
  </mergeCells>
  <pageMargins left="0.51181102362204722" right="0.19685039370078741" top="0.47244094488188981" bottom="0.43307086614173229" header="0.31496062992125984" footer="0.31496062992125984"/>
  <pageSetup paperSize="9" scale="74" orientation="landscape" verticalDpi="0" r:id="rId1"/>
  <rowBreaks count="3" manualBreakCount="3">
    <brk id="29" max="16383" man="1"/>
    <brk id="56" max="16383" man="1"/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62"/>
  <sheetViews>
    <sheetView view="pageBreakPreview" zoomScale="80" zoomScaleNormal="80" zoomScaleSheetLayoutView="80" workbookViewId="0">
      <selection activeCell="N8" activeCellId="1" sqref="J8:L9 N8:R9"/>
    </sheetView>
  </sheetViews>
  <sheetFormatPr defaultRowHeight="16.5" x14ac:dyDescent="0.3"/>
  <cols>
    <col min="1" max="1" width="4.5" style="180" customWidth="1"/>
    <col min="2" max="2" width="9.75" style="180" bestFit="1" customWidth="1"/>
    <col min="3" max="3" width="30.5" style="180" bestFit="1" customWidth="1"/>
    <col min="4" max="7" width="3.75" style="180" customWidth="1"/>
    <col min="8" max="8" width="27.5" style="180" customWidth="1"/>
    <col min="9" max="9" width="6.125" style="49" bestFit="1" customWidth="1"/>
    <col min="10" max="11" width="13.25" style="50" customWidth="1"/>
    <col min="12" max="18" width="9" style="50"/>
  </cols>
  <sheetData>
    <row r="1" spans="1:18" x14ac:dyDescent="0.2">
      <c r="A1" s="395" t="s">
        <v>109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</row>
    <row r="2" spans="1:18" x14ac:dyDescent="0.2">
      <c r="A2" s="395" t="s">
        <v>166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</row>
    <row r="3" spans="1:18" x14ac:dyDescent="0.2">
      <c r="A3" s="395" t="s">
        <v>311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</row>
    <row r="4" spans="1:18" x14ac:dyDescent="0.2">
      <c r="A4" s="161" t="s">
        <v>312</v>
      </c>
      <c r="B4" s="32"/>
      <c r="C4" s="34"/>
      <c r="D4" s="33"/>
      <c r="E4" s="33"/>
      <c r="F4" s="33"/>
      <c r="G4" s="33"/>
      <c r="H4" s="66"/>
    </row>
    <row r="5" spans="1:18" x14ac:dyDescent="0.2">
      <c r="A5" s="401" t="s">
        <v>19</v>
      </c>
      <c r="B5" s="401" t="s">
        <v>20</v>
      </c>
      <c r="C5" s="401" t="s">
        <v>21</v>
      </c>
      <c r="D5" s="401" t="s">
        <v>45</v>
      </c>
      <c r="E5" s="401" t="s">
        <v>22</v>
      </c>
      <c r="F5" s="401" t="s">
        <v>4</v>
      </c>
      <c r="G5" s="401" t="s">
        <v>23</v>
      </c>
      <c r="H5" s="401" t="s">
        <v>400</v>
      </c>
      <c r="I5" s="403" t="s">
        <v>96</v>
      </c>
      <c r="J5" s="400" t="s">
        <v>97</v>
      </c>
      <c r="K5" s="400"/>
      <c r="L5" s="400"/>
      <c r="M5" s="400"/>
      <c r="N5" s="400"/>
      <c r="O5" s="400"/>
      <c r="P5" s="400"/>
      <c r="Q5" s="400"/>
      <c r="R5" s="400"/>
    </row>
    <row r="6" spans="1:18" s="2" customFormat="1" ht="49.5" x14ac:dyDescent="0.2">
      <c r="A6" s="402"/>
      <c r="B6" s="402"/>
      <c r="C6" s="402"/>
      <c r="D6" s="402"/>
      <c r="E6" s="402"/>
      <c r="F6" s="402"/>
      <c r="G6" s="402"/>
      <c r="H6" s="402"/>
      <c r="I6" s="404"/>
      <c r="J6" s="314" t="s">
        <v>98</v>
      </c>
      <c r="K6" s="314" t="s">
        <v>99</v>
      </c>
      <c r="L6" s="316" t="s">
        <v>100</v>
      </c>
      <c r="M6" s="316" t="s">
        <v>101</v>
      </c>
      <c r="N6" s="316" t="s">
        <v>102</v>
      </c>
      <c r="O6" s="316" t="s">
        <v>103</v>
      </c>
      <c r="P6" s="314" t="s">
        <v>104</v>
      </c>
      <c r="Q6" s="314" t="s">
        <v>105</v>
      </c>
      <c r="R6" s="316" t="s">
        <v>106</v>
      </c>
    </row>
    <row r="7" spans="1:18" x14ac:dyDescent="0.2">
      <c r="A7" s="106">
        <v>1</v>
      </c>
      <c r="B7" s="108" t="s">
        <v>401</v>
      </c>
      <c r="C7" s="48" t="s">
        <v>402</v>
      </c>
      <c r="D7" s="162">
        <v>2</v>
      </c>
      <c r="E7" s="162">
        <v>2</v>
      </c>
      <c r="F7" s="162" t="s">
        <v>24</v>
      </c>
      <c r="G7" s="162" t="s">
        <v>24</v>
      </c>
      <c r="H7" s="104" t="s">
        <v>403</v>
      </c>
      <c r="I7" s="111" t="s">
        <v>107</v>
      </c>
      <c r="J7" s="347"/>
      <c r="K7" s="347"/>
      <c r="L7" s="347"/>
      <c r="M7" s="315" t="s">
        <v>1544</v>
      </c>
      <c r="N7" s="347"/>
      <c r="O7" s="347"/>
      <c r="P7" s="347"/>
      <c r="Q7" s="347"/>
      <c r="R7" s="347"/>
    </row>
    <row r="8" spans="1:18" s="2" customFormat="1" x14ac:dyDescent="0.2">
      <c r="A8" s="106"/>
      <c r="B8" s="108"/>
      <c r="C8" s="48"/>
      <c r="D8" s="162"/>
      <c r="E8" s="162"/>
      <c r="F8" s="162"/>
      <c r="G8" s="162"/>
      <c r="H8" s="104"/>
      <c r="I8" s="111" t="s">
        <v>108</v>
      </c>
      <c r="J8" s="324"/>
      <c r="K8" s="324"/>
      <c r="L8" s="324"/>
      <c r="M8" s="315" t="s">
        <v>1544</v>
      </c>
      <c r="N8" s="324"/>
      <c r="O8" s="324"/>
      <c r="P8" s="324"/>
      <c r="Q8" s="324"/>
      <c r="R8" s="324"/>
    </row>
    <row r="9" spans="1:18" s="2" customFormat="1" x14ac:dyDescent="0.2">
      <c r="A9" s="106"/>
      <c r="B9" s="108"/>
      <c r="C9" s="48"/>
      <c r="D9" s="162"/>
      <c r="E9" s="162"/>
      <c r="F9" s="162"/>
      <c r="G9" s="162"/>
      <c r="H9" s="104"/>
      <c r="I9" s="111" t="s">
        <v>225</v>
      </c>
      <c r="J9" s="324"/>
      <c r="K9" s="324"/>
      <c r="L9" s="324"/>
      <c r="M9" s="315" t="s">
        <v>1544</v>
      </c>
      <c r="N9" s="324"/>
      <c r="O9" s="324"/>
      <c r="P9" s="324"/>
      <c r="Q9" s="324"/>
      <c r="R9" s="324"/>
    </row>
    <row r="10" spans="1:18" x14ac:dyDescent="0.2">
      <c r="A10" s="106">
        <v>2</v>
      </c>
      <c r="B10" s="108" t="s">
        <v>404</v>
      </c>
      <c r="C10" s="48" t="s">
        <v>238</v>
      </c>
      <c r="D10" s="162">
        <v>2</v>
      </c>
      <c r="E10" s="162">
        <v>2</v>
      </c>
      <c r="F10" s="162" t="s">
        <v>24</v>
      </c>
      <c r="G10" s="162" t="s">
        <v>24</v>
      </c>
      <c r="H10" s="104" t="s">
        <v>405</v>
      </c>
      <c r="I10" s="111" t="s">
        <v>107</v>
      </c>
      <c r="J10" s="348"/>
      <c r="K10" s="315" t="s">
        <v>1544</v>
      </c>
      <c r="L10" s="315" t="s">
        <v>1544</v>
      </c>
      <c r="M10" s="315" t="s">
        <v>1544</v>
      </c>
      <c r="N10" s="315">
        <v>5</v>
      </c>
      <c r="O10" s="315">
        <v>2</v>
      </c>
      <c r="P10" s="315">
        <v>8</v>
      </c>
      <c r="Q10" s="315">
        <v>17</v>
      </c>
      <c r="R10" s="315">
        <v>5</v>
      </c>
    </row>
    <row r="11" spans="1:18" s="2" customFormat="1" x14ac:dyDescent="0.2">
      <c r="A11" s="106"/>
      <c r="B11" s="108"/>
      <c r="C11" s="48"/>
      <c r="D11" s="162"/>
      <c r="E11" s="162"/>
      <c r="F11" s="162"/>
      <c r="G11" s="162"/>
      <c r="H11" s="104"/>
      <c r="I11" s="111" t="s">
        <v>108</v>
      </c>
      <c r="J11" s="348"/>
      <c r="K11" s="315" t="s">
        <v>1544</v>
      </c>
      <c r="L11" s="315" t="s">
        <v>1544</v>
      </c>
      <c r="M11" s="315" t="s">
        <v>1544</v>
      </c>
      <c r="N11" s="315">
        <v>5</v>
      </c>
      <c r="O11" s="315">
        <v>2</v>
      </c>
      <c r="P11" s="315">
        <v>8</v>
      </c>
      <c r="Q11" s="315">
        <v>17</v>
      </c>
      <c r="R11" s="315">
        <v>5</v>
      </c>
    </row>
    <row r="12" spans="1:18" s="2" customFormat="1" x14ac:dyDescent="0.2">
      <c r="A12" s="106"/>
      <c r="B12" s="108"/>
      <c r="C12" s="48"/>
      <c r="D12" s="162"/>
      <c r="E12" s="162"/>
      <c r="F12" s="162"/>
      <c r="G12" s="162"/>
      <c r="H12" s="104"/>
      <c r="I12" s="111" t="s">
        <v>225</v>
      </c>
      <c r="J12" s="348"/>
      <c r="K12" s="315" t="s">
        <v>1544</v>
      </c>
      <c r="L12" s="315" t="s">
        <v>1544</v>
      </c>
      <c r="M12" s="315" t="s">
        <v>1544</v>
      </c>
      <c r="N12" s="315">
        <v>5</v>
      </c>
      <c r="O12" s="315">
        <v>2</v>
      </c>
      <c r="P12" s="315">
        <v>8</v>
      </c>
      <c r="Q12" s="315">
        <v>17</v>
      </c>
      <c r="R12" s="315">
        <v>5</v>
      </c>
    </row>
    <row r="13" spans="1:18" x14ac:dyDescent="0.2">
      <c r="A13" s="106">
        <v>3</v>
      </c>
      <c r="B13" s="108" t="s">
        <v>406</v>
      </c>
      <c r="C13" s="48" t="s">
        <v>90</v>
      </c>
      <c r="D13" s="162">
        <v>2</v>
      </c>
      <c r="E13" s="162">
        <v>1</v>
      </c>
      <c r="F13" s="162">
        <v>1</v>
      </c>
      <c r="G13" s="162" t="s">
        <v>24</v>
      </c>
      <c r="H13" s="104" t="s">
        <v>407</v>
      </c>
      <c r="I13" s="111" t="s">
        <v>107</v>
      </c>
      <c r="J13" s="348"/>
      <c r="K13" s="348"/>
      <c r="L13" s="348"/>
      <c r="M13" s="315" t="s">
        <v>1544</v>
      </c>
      <c r="N13" s="348"/>
      <c r="O13" s="315">
        <v>3</v>
      </c>
      <c r="P13" s="348"/>
      <c r="Q13" s="348"/>
      <c r="R13" s="348"/>
    </row>
    <row r="14" spans="1:18" s="2" customFormat="1" x14ac:dyDescent="0.2">
      <c r="A14" s="106"/>
      <c r="B14" s="108"/>
      <c r="C14" s="48"/>
      <c r="D14" s="162"/>
      <c r="E14" s="162"/>
      <c r="F14" s="162"/>
      <c r="G14" s="162"/>
      <c r="H14" s="104"/>
      <c r="I14" s="111" t="s">
        <v>108</v>
      </c>
      <c r="J14" s="348"/>
      <c r="K14" s="348"/>
      <c r="L14" s="348"/>
      <c r="M14" s="315" t="s">
        <v>1544</v>
      </c>
      <c r="N14" s="348"/>
      <c r="O14" s="315">
        <v>3</v>
      </c>
      <c r="P14" s="348"/>
      <c r="Q14" s="348"/>
      <c r="R14" s="348"/>
    </row>
    <row r="15" spans="1:18" s="2" customFormat="1" x14ac:dyDescent="0.2">
      <c r="A15" s="106"/>
      <c r="B15" s="108"/>
      <c r="C15" s="48"/>
      <c r="D15" s="162"/>
      <c r="E15" s="162"/>
      <c r="F15" s="162"/>
      <c r="G15" s="162"/>
      <c r="H15" s="104"/>
      <c r="I15" s="111" t="s">
        <v>225</v>
      </c>
      <c r="J15" s="348"/>
      <c r="K15" s="348"/>
      <c r="L15" s="348"/>
      <c r="M15" s="315" t="s">
        <v>1544</v>
      </c>
      <c r="N15" s="348"/>
      <c r="O15" s="315">
        <v>3</v>
      </c>
      <c r="P15" s="348"/>
      <c r="Q15" s="348"/>
      <c r="R15" s="348"/>
    </row>
    <row r="16" spans="1:18" x14ac:dyDescent="0.2">
      <c r="A16" s="405">
        <v>4</v>
      </c>
      <c r="B16" s="407" t="s">
        <v>408</v>
      </c>
      <c r="C16" s="433" t="s">
        <v>320</v>
      </c>
      <c r="D16" s="434">
        <v>5</v>
      </c>
      <c r="E16" s="162">
        <v>1</v>
      </c>
      <c r="F16" s="162">
        <v>1</v>
      </c>
      <c r="G16" s="162" t="s">
        <v>24</v>
      </c>
      <c r="H16" s="104" t="s">
        <v>26</v>
      </c>
      <c r="I16" s="441" t="s">
        <v>107</v>
      </c>
      <c r="J16" s="435"/>
      <c r="K16" s="435"/>
      <c r="L16" s="435"/>
      <c r="M16" s="444" t="s">
        <v>1544</v>
      </c>
      <c r="N16" s="444">
        <v>7</v>
      </c>
      <c r="O16" s="444">
        <v>3</v>
      </c>
      <c r="P16" s="435"/>
      <c r="Q16" s="435"/>
      <c r="R16" s="435"/>
    </row>
    <row r="17" spans="1:18" x14ac:dyDescent="0.2">
      <c r="A17" s="405"/>
      <c r="B17" s="407"/>
      <c r="C17" s="433"/>
      <c r="D17" s="434"/>
      <c r="E17" s="162">
        <v>1</v>
      </c>
      <c r="F17" s="162" t="s">
        <v>24</v>
      </c>
      <c r="G17" s="162"/>
      <c r="H17" s="104" t="s">
        <v>27</v>
      </c>
      <c r="I17" s="442"/>
      <c r="J17" s="436"/>
      <c r="K17" s="436"/>
      <c r="L17" s="436"/>
      <c r="M17" s="445"/>
      <c r="N17" s="445"/>
      <c r="O17" s="445"/>
      <c r="P17" s="436"/>
      <c r="Q17" s="436"/>
      <c r="R17" s="436"/>
    </row>
    <row r="18" spans="1:18" x14ac:dyDescent="0.2">
      <c r="A18" s="405"/>
      <c r="B18" s="407"/>
      <c r="C18" s="433"/>
      <c r="D18" s="434"/>
      <c r="E18" s="162">
        <v>0.5</v>
      </c>
      <c r="F18" s="162">
        <v>0.5</v>
      </c>
      <c r="G18" s="162" t="s">
        <v>24</v>
      </c>
      <c r="H18" s="107" t="s">
        <v>409</v>
      </c>
      <c r="I18" s="442"/>
      <c r="J18" s="436"/>
      <c r="K18" s="436"/>
      <c r="L18" s="436"/>
      <c r="M18" s="445"/>
      <c r="N18" s="445"/>
      <c r="O18" s="445"/>
      <c r="P18" s="436"/>
      <c r="Q18" s="436"/>
      <c r="R18" s="436"/>
    </row>
    <row r="19" spans="1:18" x14ac:dyDescent="0.2">
      <c r="A19" s="405"/>
      <c r="B19" s="407"/>
      <c r="C19" s="433"/>
      <c r="D19" s="434"/>
      <c r="E19" s="162">
        <v>0.5</v>
      </c>
      <c r="F19" s="162">
        <v>0.5</v>
      </c>
      <c r="G19" s="162" t="s">
        <v>24</v>
      </c>
      <c r="H19" s="107" t="s">
        <v>410</v>
      </c>
      <c r="I19" s="443"/>
      <c r="J19" s="437"/>
      <c r="K19" s="437"/>
      <c r="L19" s="437"/>
      <c r="M19" s="446"/>
      <c r="N19" s="446"/>
      <c r="O19" s="446"/>
      <c r="P19" s="437"/>
      <c r="Q19" s="437"/>
      <c r="R19" s="437"/>
    </row>
    <row r="20" spans="1:18" s="2" customFormat="1" x14ac:dyDescent="0.2">
      <c r="A20" s="106"/>
      <c r="B20" s="108"/>
      <c r="C20" s="48"/>
      <c r="D20" s="438">
        <v>5</v>
      </c>
      <c r="E20" s="162">
        <v>1</v>
      </c>
      <c r="F20" s="162">
        <v>1</v>
      </c>
      <c r="G20" s="162" t="s">
        <v>24</v>
      </c>
      <c r="H20" s="104" t="s">
        <v>421</v>
      </c>
      <c r="I20" s="441" t="s">
        <v>108</v>
      </c>
      <c r="J20" s="435"/>
      <c r="K20" s="435"/>
      <c r="L20" s="435"/>
      <c r="M20" s="444" t="s">
        <v>1544</v>
      </c>
      <c r="N20" s="444">
        <v>8</v>
      </c>
      <c r="O20" s="444">
        <v>4</v>
      </c>
      <c r="P20" s="435"/>
      <c r="Q20" s="435"/>
      <c r="R20" s="435"/>
    </row>
    <row r="21" spans="1:18" s="2" customFormat="1" x14ac:dyDescent="0.2">
      <c r="A21" s="106"/>
      <c r="B21" s="108"/>
      <c r="C21" s="48"/>
      <c r="D21" s="439"/>
      <c r="E21" s="162">
        <v>1</v>
      </c>
      <c r="F21" s="162" t="s">
        <v>24</v>
      </c>
      <c r="G21" s="162"/>
      <c r="H21" s="104" t="s">
        <v>422</v>
      </c>
      <c r="I21" s="442"/>
      <c r="J21" s="436"/>
      <c r="K21" s="436"/>
      <c r="L21" s="436"/>
      <c r="M21" s="445"/>
      <c r="N21" s="445"/>
      <c r="O21" s="445"/>
      <c r="P21" s="436"/>
      <c r="Q21" s="436"/>
      <c r="R21" s="436"/>
    </row>
    <row r="22" spans="1:18" s="2" customFormat="1" x14ac:dyDescent="0.2">
      <c r="A22" s="106"/>
      <c r="B22" s="108"/>
      <c r="C22" s="48"/>
      <c r="D22" s="439"/>
      <c r="E22" s="162">
        <v>0.5</v>
      </c>
      <c r="F22" s="162">
        <v>0.5</v>
      </c>
      <c r="G22" s="162" t="s">
        <v>24</v>
      </c>
      <c r="H22" s="107" t="s">
        <v>409</v>
      </c>
      <c r="I22" s="442"/>
      <c r="J22" s="436"/>
      <c r="K22" s="436"/>
      <c r="L22" s="436"/>
      <c r="M22" s="445"/>
      <c r="N22" s="445"/>
      <c r="O22" s="445"/>
      <c r="P22" s="436"/>
      <c r="Q22" s="436"/>
      <c r="R22" s="436"/>
    </row>
    <row r="23" spans="1:18" s="2" customFormat="1" x14ac:dyDescent="0.2">
      <c r="A23" s="106"/>
      <c r="B23" s="108"/>
      <c r="C23" s="48"/>
      <c r="D23" s="440"/>
      <c r="E23" s="162">
        <v>0.5</v>
      </c>
      <c r="F23" s="162">
        <v>0.5</v>
      </c>
      <c r="G23" s="162" t="s">
        <v>24</v>
      </c>
      <c r="H23" s="107" t="s">
        <v>410</v>
      </c>
      <c r="I23" s="443"/>
      <c r="J23" s="437"/>
      <c r="K23" s="437"/>
      <c r="L23" s="437"/>
      <c r="M23" s="446"/>
      <c r="N23" s="446"/>
      <c r="O23" s="446"/>
      <c r="P23" s="437"/>
      <c r="Q23" s="437"/>
      <c r="R23" s="437"/>
    </row>
    <row r="24" spans="1:18" s="2" customFormat="1" x14ac:dyDescent="0.2">
      <c r="A24" s="106"/>
      <c r="B24" s="108"/>
      <c r="C24" s="48"/>
      <c r="D24" s="438">
        <v>5</v>
      </c>
      <c r="E24" s="162">
        <v>1</v>
      </c>
      <c r="F24" s="162">
        <v>1</v>
      </c>
      <c r="G24" s="162" t="s">
        <v>24</v>
      </c>
      <c r="H24" s="104" t="s">
        <v>423</v>
      </c>
      <c r="I24" s="441" t="s">
        <v>225</v>
      </c>
      <c r="J24" s="435"/>
      <c r="K24" s="435"/>
      <c r="L24" s="435"/>
      <c r="M24" s="444" t="s">
        <v>1544</v>
      </c>
      <c r="N24" s="444">
        <v>7</v>
      </c>
      <c r="O24" s="444">
        <v>4</v>
      </c>
      <c r="P24" s="435"/>
      <c r="Q24" s="435"/>
      <c r="R24" s="444">
        <v>4</v>
      </c>
    </row>
    <row r="25" spans="1:18" s="2" customFormat="1" x14ac:dyDescent="0.2">
      <c r="A25" s="106"/>
      <c r="B25" s="108"/>
      <c r="C25" s="48"/>
      <c r="D25" s="439"/>
      <c r="E25" s="162">
        <v>1</v>
      </c>
      <c r="F25" s="162" t="s">
        <v>24</v>
      </c>
      <c r="G25" s="162"/>
      <c r="H25" s="104" t="s">
        <v>422</v>
      </c>
      <c r="I25" s="442"/>
      <c r="J25" s="436"/>
      <c r="K25" s="436"/>
      <c r="L25" s="436"/>
      <c r="M25" s="445"/>
      <c r="N25" s="445"/>
      <c r="O25" s="445"/>
      <c r="P25" s="436"/>
      <c r="Q25" s="436"/>
      <c r="R25" s="445"/>
    </row>
    <row r="26" spans="1:18" s="2" customFormat="1" x14ac:dyDescent="0.2">
      <c r="A26" s="106"/>
      <c r="B26" s="108"/>
      <c r="C26" s="48"/>
      <c r="D26" s="439"/>
      <c r="E26" s="162">
        <v>0.5</v>
      </c>
      <c r="F26" s="162">
        <v>0.5</v>
      </c>
      <c r="G26" s="162" t="s">
        <v>24</v>
      </c>
      <c r="H26" s="107" t="s">
        <v>409</v>
      </c>
      <c r="I26" s="442"/>
      <c r="J26" s="436"/>
      <c r="K26" s="436"/>
      <c r="L26" s="436"/>
      <c r="M26" s="445"/>
      <c r="N26" s="445"/>
      <c r="O26" s="445"/>
      <c r="P26" s="436"/>
      <c r="Q26" s="436"/>
      <c r="R26" s="445"/>
    </row>
    <row r="27" spans="1:18" s="2" customFormat="1" x14ac:dyDescent="0.2">
      <c r="A27" s="106"/>
      <c r="B27" s="108"/>
      <c r="C27" s="48"/>
      <c r="D27" s="440"/>
      <c r="E27" s="162">
        <v>0.5</v>
      </c>
      <c r="F27" s="162">
        <v>0.5</v>
      </c>
      <c r="G27" s="162" t="s">
        <v>24</v>
      </c>
      <c r="H27" s="107" t="s">
        <v>410</v>
      </c>
      <c r="I27" s="443"/>
      <c r="J27" s="437"/>
      <c r="K27" s="437"/>
      <c r="L27" s="437"/>
      <c r="M27" s="446"/>
      <c r="N27" s="446"/>
      <c r="O27" s="446"/>
      <c r="P27" s="437"/>
      <c r="Q27" s="437"/>
      <c r="R27" s="446"/>
    </row>
    <row r="28" spans="1:18" x14ac:dyDescent="0.2">
      <c r="A28" s="106">
        <v>5</v>
      </c>
      <c r="B28" s="108" t="s">
        <v>411</v>
      </c>
      <c r="C28" s="48" t="s">
        <v>79</v>
      </c>
      <c r="D28" s="162">
        <v>2</v>
      </c>
      <c r="E28" s="162">
        <v>1</v>
      </c>
      <c r="F28" s="162">
        <v>1</v>
      </c>
      <c r="G28" s="162" t="s">
        <v>24</v>
      </c>
      <c r="H28" s="107" t="s">
        <v>412</v>
      </c>
      <c r="I28" s="111" t="s">
        <v>107</v>
      </c>
      <c r="J28" s="348"/>
      <c r="K28" s="348"/>
      <c r="L28" s="348"/>
      <c r="M28" s="315" t="s">
        <v>1544</v>
      </c>
      <c r="N28" s="348"/>
      <c r="O28" s="315">
        <v>3</v>
      </c>
      <c r="P28" s="348"/>
      <c r="Q28" s="348"/>
      <c r="R28" s="348"/>
    </row>
    <row r="29" spans="1:18" s="2" customFormat="1" x14ac:dyDescent="0.2">
      <c r="A29" s="106"/>
      <c r="B29" s="108"/>
      <c r="C29" s="48"/>
      <c r="D29" s="162"/>
      <c r="E29" s="162"/>
      <c r="F29" s="162"/>
      <c r="G29" s="162"/>
      <c r="H29" s="107"/>
      <c r="I29" s="111" t="s">
        <v>108</v>
      </c>
      <c r="J29" s="348"/>
      <c r="K29" s="348"/>
      <c r="L29" s="348"/>
      <c r="M29" s="315" t="s">
        <v>1544</v>
      </c>
      <c r="N29" s="348"/>
      <c r="O29" s="315">
        <v>3</v>
      </c>
      <c r="P29" s="348"/>
      <c r="Q29" s="348"/>
      <c r="R29" s="348"/>
    </row>
    <row r="30" spans="1:18" s="2" customFormat="1" x14ac:dyDescent="0.2">
      <c r="A30" s="106"/>
      <c r="B30" s="108"/>
      <c r="C30" s="48"/>
      <c r="D30" s="162"/>
      <c r="E30" s="162"/>
      <c r="F30" s="162"/>
      <c r="G30" s="162"/>
      <c r="H30" s="107"/>
      <c r="I30" s="111" t="s">
        <v>225</v>
      </c>
      <c r="J30" s="348"/>
      <c r="K30" s="348"/>
      <c r="L30" s="348"/>
      <c r="M30" s="315" t="s">
        <v>1544</v>
      </c>
      <c r="N30" s="348"/>
      <c r="O30" s="315">
        <v>3</v>
      </c>
      <c r="P30" s="348"/>
      <c r="Q30" s="348"/>
      <c r="R30" s="348"/>
    </row>
    <row r="31" spans="1:18" x14ac:dyDescent="0.2">
      <c r="A31" s="106">
        <v>6</v>
      </c>
      <c r="B31" s="108" t="s">
        <v>413</v>
      </c>
      <c r="C31" s="48" t="s">
        <v>328</v>
      </c>
      <c r="D31" s="162">
        <v>3</v>
      </c>
      <c r="E31" s="162">
        <v>3</v>
      </c>
      <c r="F31" s="162" t="s">
        <v>24</v>
      </c>
      <c r="G31" s="162" t="s">
        <v>24</v>
      </c>
      <c r="H31" s="104" t="s">
        <v>414</v>
      </c>
      <c r="I31" s="111" t="s">
        <v>107</v>
      </c>
      <c r="J31" s="348"/>
      <c r="K31" s="315" t="s">
        <v>1544</v>
      </c>
      <c r="L31" s="315" t="s">
        <v>1544</v>
      </c>
      <c r="M31" s="315" t="s">
        <v>1544</v>
      </c>
      <c r="N31" s="348"/>
      <c r="O31" s="315">
        <v>4</v>
      </c>
      <c r="P31" s="348"/>
      <c r="Q31" s="348"/>
      <c r="R31" s="348"/>
    </row>
    <row r="32" spans="1:18" s="2" customFormat="1" x14ac:dyDescent="0.2">
      <c r="A32" s="106"/>
      <c r="B32" s="108"/>
      <c r="C32" s="48"/>
      <c r="D32" s="162">
        <v>3</v>
      </c>
      <c r="E32" s="162">
        <v>3</v>
      </c>
      <c r="F32" s="162" t="s">
        <v>24</v>
      </c>
      <c r="G32" s="162" t="s">
        <v>24</v>
      </c>
      <c r="H32" s="104" t="s">
        <v>25</v>
      </c>
      <c r="I32" s="111" t="s">
        <v>108</v>
      </c>
      <c r="J32" s="348"/>
      <c r="K32" s="315" t="s">
        <v>1544</v>
      </c>
      <c r="L32" s="348"/>
      <c r="M32" s="315" t="s">
        <v>1544</v>
      </c>
      <c r="N32" s="348"/>
      <c r="O32" s="315">
        <v>4</v>
      </c>
      <c r="P32" s="348"/>
      <c r="Q32" s="348"/>
      <c r="R32" s="348"/>
    </row>
    <row r="33" spans="1:18" s="2" customFormat="1" x14ac:dyDescent="0.2">
      <c r="A33" s="106"/>
      <c r="B33" s="108"/>
      <c r="C33" s="48"/>
      <c r="D33" s="162">
        <v>3</v>
      </c>
      <c r="E33" s="162">
        <v>3</v>
      </c>
      <c r="F33" s="162" t="s">
        <v>24</v>
      </c>
      <c r="G33" s="162" t="s">
        <v>24</v>
      </c>
      <c r="H33" s="104" t="s">
        <v>424</v>
      </c>
      <c r="I33" s="111" t="s">
        <v>225</v>
      </c>
      <c r="J33" s="348"/>
      <c r="K33" s="315" t="s">
        <v>1544</v>
      </c>
      <c r="L33" s="315" t="s">
        <v>1544</v>
      </c>
      <c r="M33" s="315" t="s">
        <v>1544</v>
      </c>
      <c r="N33" s="348"/>
      <c r="O33" s="315">
        <v>4</v>
      </c>
      <c r="P33" s="348"/>
      <c r="Q33" s="348"/>
      <c r="R33" s="348"/>
    </row>
    <row r="34" spans="1:18" x14ac:dyDescent="0.2">
      <c r="A34" s="405">
        <v>7</v>
      </c>
      <c r="B34" s="407" t="s">
        <v>415</v>
      </c>
      <c r="C34" s="433" t="s">
        <v>416</v>
      </c>
      <c r="D34" s="434">
        <v>2</v>
      </c>
      <c r="E34" s="162">
        <v>1</v>
      </c>
      <c r="F34" s="162" t="s">
        <v>24</v>
      </c>
      <c r="G34" s="162" t="s">
        <v>24</v>
      </c>
      <c r="H34" s="104" t="s">
        <v>417</v>
      </c>
      <c r="I34" s="111" t="s">
        <v>107</v>
      </c>
      <c r="J34" s="348"/>
      <c r="K34" s="315" t="s">
        <v>1544</v>
      </c>
      <c r="L34" s="315" t="s">
        <v>1544</v>
      </c>
      <c r="M34" s="315" t="s">
        <v>1544</v>
      </c>
      <c r="N34" s="348"/>
      <c r="O34" s="315">
        <v>1</v>
      </c>
      <c r="P34" s="348"/>
      <c r="Q34" s="348"/>
      <c r="R34" s="348"/>
    </row>
    <row r="35" spans="1:18" x14ac:dyDescent="0.2">
      <c r="A35" s="405"/>
      <c r="B35" s="407"/>
      <c r="C35" s="433"/>
      <c r="D35" s="434"/>
      <c r="E35" s="162">
        <v>1</v>
      </c>
      <c r="F35" s="162" t="s">
        <v>24</v>
      </c>
      <c r="G35" s="162" t="s">
        <v>24</v>
      </c>
      <c r="H35" s="104" t="s">
        <v>418</v>
      </c>
      <c r="I35" s="111" t="s">
        <v>108</v>
      </c>
      <c r="J35" s="348"/>
      <c r="K35" s="348"/>
      <c r="L35" s="348"/>
      <c r="M35" s="315" t="s">
        <v>1544</v>
      </c>
      <c r="N35" s="348"/>
      <c r="O35" s="315">
        <v>1</v>
      </c>
      <c r="P35" s="348"/>
      <c r="Q35" s="348"/>
      <c r="R35" s="348"/>
    </row>
    <row r="36" spans="1:18" s="2" customFormat="1" x14ac:dyDescent="0.2">
      <c r="A36" s="106"/>
      <c r="B36" s="108"/>
      <c r="C36" s="48"/>
      <c r="D36" s="162"/>
      <c r="E36" s="162"/>
      <c r="F36" s="162"/>
      <c r="G36" s="162"/>
      <c r="H36" s="104"/>
      <c r="I36" s="111" t="s">
        <v>225</v>
      </c>
      <c r="J36" s="348"/>
      <c r="K36" s="348"/>
      <c r="L36" s="348"/>
      <c r="M36" s="315" t="s">
        <v>1544</v>
      </c>
      <c r="N36" s="348"/>
      <c r="O36" s="315">
        <v>1</v>
      </c>
      <c r="P36" s="348"/>
      <c r="Q36" s="348"/>
      <c r="R36" s="348"/>
    </row>
    <row r="37" spans="1:18" x14ac:dyDescent="0.2">
      <c r="A37" s="106">
        <v>8</v>
      </c>
      <c r="B37" s="108" t="s">
        <v>419</v>
      </c>
      <c r="C37" s="48" t="s">
        <v>333</v>
      </c>
      <c r="D37" s="162">
        <v>2</v>
      </c>
      <c r="E37" s="162">
        <v>2</v>
      </c>
      <c r="F37" s="162" t="s">
        <v>24</v>
      </c>
      <c r="G37" s="162" t="s">
        <v>24</v>
      </c>
      <c r="H37" s="107" t="s">
        <v>420</v>
      </c>
      <c r="I37" s="111" t="s">
        <v>107</v>
      </c>
      <c r="J37" s="348"/>
      <c r="K37" s="315" t="s">
        <v>1544</v>
      </c>
      <c r="L37" s="348"/>
      <c r="M37" s="315" t="s">
        <v>1544</v>
      </c>
      <c r="N37" s="348"/>
      <c r="O37" s="315">
        <v>3</v>
      </c>
      <c r="P37" s="348"/>
      <c r="Q37" s="348"/>
      <c r="R37" s="348"/>
    </row>
    <row r="38" spans="1:18" x14ac:dyDescent="0.3">
      <c r="A38" s="166"/>
      <c r="B38" s="166"/>
      <c r="C38" s="166"/>
      <c r="D38" s="162">
        <v>2</v>
      </c>
      <c r="E38" s="162">
        <v>2</v>
      </c>
      <c r="F38" s="162" t="s">
        <v>24</v>
      </c>
      <c r="G38" s="162" t="s">
        <v>24</v>
      </c>
      <c r="H38" s="107" t="s">
        <v>425</v>
      </c>
      <c r="I38" s="111" t="s">
        <v>108</v>
      </c>
      <c r="J38" s="348"/>
      <c r="K38" s="315" t="s">
        <v>1544</v>
      </c>
      <c r="L38" s="348"/>
      <c r="M38" s="315" t="s">
        <v>1544</v>
      </c>
      <c r="N38" s="348"/>
      <c r="O38" s="315">
        <v>4</v>
      </c>
      <c r="P38" s="348"/>
      <c r="Q38" s="348"/>
      <c r="R38" s="348"/>
    </row>
    <row r="39" spans="1:18" x14ac:dyDescent="0.3">
      <c r="A39" s="166"/>
      <c r="B39" s="166"/>
      <c r="C39" s="166"/>
      <c r="D39" s="162">
        <v>2</v>
      </c>
      <c r="E39" s="162">
        <v>2</v>
      </c>
      <c r="F39" s="162" t="s">
        <v>24</v>
      </c>
      <c r="G39" s="162" t="s">
        <v>24</v>
      </c>
      <c r="H39" s="107" t="s">
        <v>426</v>
      </c>
      <c r="I39" s="111" t="s">
        <v>225</v>
      </c>
      <c r="J39" s="348"/>
      <c r="K39" s="315" t="s">
        <v>1544</v>
      </c>
      <c r="L39" s="315" t="s">
        <v>1544</v>
      </c>
      <c r="M39" s="315" t="s">
        <v>1544</v>
      </c>
      <c r="N39" s="315">
        <v>1</v>
      </c>
      <c r="O39" s="315">
        <v>4</v>
      </c>
      <c r="P39" s="348"/>
      <c r="Q39" s="348"/>
      <c r="R39" s="315">
        <v>1</v>
      </c>
    </row>
    <row r="41" spans="1:18" x14ac:dyDescent="0.3">
      <c r="A41" s="212" t="s">
        <v>341</v>
      </c>
      <c r="B41" s="218"/>
      <c r="C41" s="219"/>
      <c r="D41" s="220"/>
      <c r="E41" s="220"/>
      <c r="F41" s="220"/>
      <c r="G41" s="220"/>
      <c r="H41" s="221"/>
    </row>
    <row r="42" spans="1:18" x14ac:dyDescent="0.2">
      <c r="A42" s="408" t="s">
        <v>19</v>
      </c>
      <c r="B42" s="408" t="s">
        <v>20</v>
      </c>
      <c r="C42" s="408" t="s">
        <v>21</v>
      </c>
      <c r="D42" s="408" t="s">
        <v>45</v>
      </c>
      <c r="E42" s="408" t="s">
        <v>22</v>
      </c>
      <c r="F42" s="408" t="s">
        <v>4</v>
      </c>
      <c r="G42" s="408" t="s">
        <v>23</v>
      </c>
      <c r="H42" s="408" t="s">
        <v>400</v>
      </c>
      <c r="I42" s="408" t="s">
        <v>96</v>
      </c>
      <c r="J42" s="419" t="s">
        <v>97</v>
      </c>
      <c r="K42" s="419"/>
      <c r="L42" s="419"/>
      <c r="M42" s="419"/>
      <c r="N42" s="419"/>
      <c r="O42" s="419"/>
      <c r="P42" s="419"/>
      <c r="Q42" s="419"/>
      <c r="R42" s="419"/>
    </row>
    <row r="43" spans="1:18" s="2" customFormat="1" ht="49.5" x14ac:dyDescent="0.2">
      <c r="A43" s="408"/>
      <c r="B43" s="408"/>
      <c r="C43" s="408"/>
      <c r="D43" s="408"/>
      <c r="E43" s="408"/>
      <c r="F43" s="408"/>
      <c r="G43" s="408"/>
      <c r="H43" s="408"/>
      <c r="I43" s="408"/>
      <c r="J43" s="314" t="s">
        <v>98</v>
      </c>
      <c r="K43" s="314" t="s">
        <v>99</v>
      </c>
      <c r="L43" s="314" t="s">
        <v>100</v>
      </c>
      <c r="M43" s="314" t="s">
        <v>101</v>
      </c>
      <c r="N43" s="314" t="s">
        <v>102</v>
      </c>
      <c r="O43" s="314" t="s">
        <v>103</v>
      </c>
      <c r="P43" s="314" t="s">
        <v>104</v>
      </c>
      <c r="Q43" s="314" t="s">
        <v>105</v>
      </c>
      <c r="R43" s="314" t="s">
        <v>106</v>
      </c>
    </row>
    <row r="44" spans="1:18" x14ac:dyDescent="0.2">
      <c r="A44" s="106">
        <v>1</v>
      </c>
      <c r="B44" s="105" t="s">
        <v>427</v>
      </c>
      <c r="C44" s="104" t="s">
        <v>51</v>
      </c>
      <c r="D44" s="105">
        <v>2</v>
      </c>
      <c r="E44" s="105">
        <v>1</v>
      </c>
      <c r="F44" s="105">
        <v>1</v>
      </c>
      <c r="G44" s="105" t="s">
        <v>24</v>
      </c>
      <c r="H44" s="104" t="s">
        <v>414</v>
      </c>
      <c r="I44" s="110" t="s">
        <v>107</v>
      </c>
      <c r="J44" s="351"/>
      <c r="K44" s="351"/>
      <c r="L44" s="319" t="s">
        <v>1544</v>
      </c>
      <c r="M44" s="319" t="s">
        <v>1544</v>
      </c>
      <c r="N44" s="319">
        <v>4</v>
      </c>
      <c r="O44" s="319">
        <v>4</v>
      </c>
      <c r="P44" s="351"/>
      <c r="Q44" s="319">
        <v>3</v>
      </c>
      <c r="R44" s="351"/>
    </row>
    <row r="45" spans="1:18" s="2" customFormat="1" ht="33" x14ac:dyDescent="0.2">
      <c r="A45" s="106"/>
      <c r="B45" s="105"/>
      <c r="C45" s="104"/>
      <c r="D45" s="420">
        <v>2</v>
      </c>
      <c r="E45" s="105">
        <v>0.5</v>
      </c>
      <c r="F45" s="105">
        <v>0.5</v>
      </c>
      <c r="G45" s="105" t="s">
        <v>24</v>
      </c>
      <c r="H45" s="104" t="s">
        <v>446</v>
      </c>
      <c r="I45" s="419" t="s">
        <v>108</v>
      </c>
      <c r="J45" s="422"/>
      <c r="K45" s="420" t="s">
        <v>1544</v>
      </c>
      <c r="L45" s="420" t="s">
        <v>1544</v>
      </c>
      <c r="M45" s="420" t="s">
        <v>1544</v>
      </c>
      <c r="N45" s="420">
        <v>19</v>
      </c>
      <c r="O45" s="420">
        <v>4</v>
      </c>
      <c r="P45" s="422"/>
      <c r="Q45" s="422"/>
      <c r="R45" s="420">
        <v>2</v>
      </c>
    </row>
    <row r="46" spans="1:18" s="2" customFormat="1" x14ac:dyDescent="0.2">
      <c r="A46" s="106"/>
      <c r="B46" s="105"/>
      <c r="C46" s="104"/>
      <c r="D46" s="421"/>
      <c r="E46" s="105">
        <v>0.5</v>
      </c>
      <c r="F46" s="105">
        <v>0.5</v>
      </c>
      <c r="G46" s="105" t="s">
        <v>24</v>
      </c>
      <c r="H46" s="104" t="s">
        <v>447</v>
      </c>
      <c r="I46" s="419"/>
      <c r="J46" s="423"/>
      <c r="K46" s="421"/>
      <c r="L46" s="421"/>
      <c r="M46" s="421"/>
      <c r="N46" s="421"/>
      <c r="O46" s="421"/>
      <c r="P46" s="423"/>
      <c r="Q46" s="423"/>
      <c r="R46" s="421"/>
    </row>
    <row r="47" spans="1:18" s="2" customFormat="1" ht="33" x14ac:dyDescent="0.2">
      <c r="A47" s="106"/>
      <c r="B47" s="105"/>
      <c r="C47" s="104"/>
      <c r="D47" s="105">
        <v>2</v>
      </c>
      <c r="E47" s="105">
        <v>1</v>
      </c>
      <c r="F47" s="105">
        <v>1</v>
      </c>
      <c r="G47" s="105" t="s">
        <v>24</v>
      </c>
      <c r="H47" s="104" t="s">
        <v>448</v>
      </c>
      <c r="I47" s="110" t="s">
        <v>225</v>
      </c>
      <c r="J47" s="351"/>
      <c r="K47" s="319" t="s">
        <v>1544</v>
      </c>
      <c r="L47" s="319" t="s">
        <v>1544</v>
      </c>
      <c r="M47" s="319" t="s">
        <v>1544</v>
      </c>
      <c r="N47" s="319">
        <v>15</v>
      </c>
      <c r="O47" s="319">
        <v>6</v>
      </c>
      <c r="P47" s="351"/>
      <c r="Q47" s="351"/>
      <c r="R47" s="319">
        <v>2</v>
      </c>
    </row>
    <row r="48" spans="1:18" x14ac:dyDescent="0.2">
      <c r="A48" s="106">
        <v>2</v>
      </c>
      <c r="B48" s="105" t="s">
        <v>428</v>
      </c>
      <c r="C48" s="104" t="s">
        <v>325</v>
      </c>
      <c r="D48" s="105">
        <v>2</v>
      </c>
      <c r="E48" s="105">
        <v>2</v>
      </c>
      <c r="F48" s="105" t="s">
        <v>24</v>
      </c>
      <c r="G48" s="105" t="s">
        <v>24</v>
      </c>
      <c r="H48" s="104" t="s">
        <v>25</v>
      </c>
      <c r="I48" s="110" t="s">
        <v>107</v>
      </c>
      <c r="J48" s="351"/>
      <c r="K48" s="319" t="s">
        <v>1544</v>
      </c>
      <c r="L48" s="319" t="s">
        <v>1544</v>
      </c>
      <c r="M48" s="319" t="s">
        <v>1544</v>
      </c>
      <c r="N48" s="319">
        <v>8</v>
      </c>
      <c r="O48" s="319">
        <v>4</v>
      </c>
      <c r="P48" s="351"/>
      <c r="Q48" s="351"/>
      <c r="R48" s="351"/>
    </row>
    <row r="49" spans="1:18" s="2" customFormat="1" x14ac:dyDescent="0.2">
      <c r="A49" s="106"/>
      <c r="B49" s="105"/>
      <c r="C49" s="104"/>
      <c r="D49" s="105">
        <v>2</v>
      </c>
      <c r="E49" s="105">
        <v>2</v>
      </c>
      <c r="F49" s="105" t="s">
        <v>24</v>
      </c>
      <c r="G49" s="105" t="s">
        <v>24</v>
      </c>
      <c r="H49" s="104" t="s">
        <v>449</v>
      </c>
      <c r="I49" s="110" t="s">
        <v>108</v>
      </c>
      <c r="J49" s="351"/>
      <c r="K49" s="351"/>
      <c r="L49" s="319" t="s">
        <v>1544</v>
      </c>
      <c r="M49" s="319" t="s">
        <v>1544</v>
      </c>
      <c r="N49" s="319">
        <v>4</v>
      </c>
      <c r="O49" s="319">
        <v>4</v>
      </c>
      <c r="P49" s="351"/>
      <c r="Q49" s="351"/>
      <c r="R49" s="351"/>
    </row>
    <row r="50" spans="1:18" s="2" customFormat="1" x14ac:dyDescent="0.2">
      <c r="A50" s="106"/>
      <c r="B50" s="105"/>
      <c r="C50" s="104"/>
      <c r="D50" s="420">
        <v>2</v>
      </c>
      <c r="E50" s="105">
        <v>1</v>
      </c>
      <c r="F50" s="105" t="s">
        <v>24</v>
      </c>
      <c r="G50" s="105" t="s">
        <v>24</v>
      </c>
      <c r="H50" s="104" t="s">
        <v>449</v>
      </c>
      <c r="I50" s="419" t="s">
        <v>225</v>
      </c>
      <c r="J50" s="422"/>
      <c r="K50" s="422"/>
      <c r="L50" s="420" t="s">
        <v>1544</v>
      </c>
      <c r="M50" s="420" t="s">
        <v>1544</v>
      </c>
      <c r="N50" s="420">
        <v>6</v>
      </c>
      <c r="O50" s="420">
        <v>4</v>
      </c>
      <c r="P50" s="422"/>
      <c r="Q50" s="422"/>
      <c r="R50" s="422"/>
    </row>
    <row r="51" spans="1:18" s="2" customFormat="1" x14ac:dyDescent="0.2">
      <c r="A51" s="106"/>
      <c r="B51" s="105"/>
      <c r="C51" s="104"/>
      <c r="D51" s="421"/>
      <c r="E51" s="105">
        <v>1</v>
      </c>
      <c r="F51" s="105" t="s">
        <v>24</v>
      </c>
      <c r="G51" s="105" t="s">
        <v>24</v>
      </c>
      <c r="H51" s="104" t="s">
        <v>450</v>
      </c>
      <c r="I51" s="419"/>
      <c r="J51" s="423"/>
      <c r="K51" s="423"/>
      <c r="L51" s="421"/>
      <c r="M51" s="421"/>
      <c r="N51" s="421"/>
      <c r="O51" s="421"/>
      <c r="P51" s="423"/>
      <c r="Q51" s="423"/>
      <c r="R51" s="423"/>
    </row>
    <row r="52" spans="1:18" x14ac:dyDescent="0.2">
      <c r="A52" s="106">
        <v>3</v>
      </c>
      <c r="B52" s="105" t="s">
        <v>429</v>
      </c>
      <c r="C52" s="104" t="s">
        <v>430</v>
      </c>
      <c r="D52" s="105">
        <v>2</v>
      </c>
      <c r="E52" s="105">
        <v>2</v>
      </c>
      <c r="F52" s="105" t="s">
        <v>24</v>
      </c>
      <c r="G52" s="105" t="s">
        <v>24</v>
      </c>
      <c r="H52" s="104" t="s">
        <v>431</v>
      </c>
      <c r="I52" s="110" t="s">
        <v>107</v>
      </c>
      <c r="J52" s="351"/>
      <c r="K52" s="319" t="s">
        <v>1544</v>
      </c>
      <c r="L52" s="319" t="s">
        <v>1544</v>
      </c>
      <c r="M52" s="319" t="s">
        <v>1544</v>
      </c>
      <c r="N52" s="319">
        <v>1</v>
      </c>
      <c r="O52" s="319">
        <v>3</v>
      </c>
      <c r="P52" s="351"/>
      <c r="Q52" s="319">
        <v>2</v>
      </c>
      <c r="R52" s="319">
        <v>6</v>
      </c>
    </row>
    <row r="53" spans="1:18" s="2" customFormat="1" x14ac:dyDescent="0.2">
      <c r="A53" s="106"/>
      <c r="B53" s="105"/>
      <c r="C53" s="104"/>
      <c r="D53" s="105">
        <v>2</v>
      </c>
      <c r="E53" s="105">
        <v>2</v>
      </c>
      <c r="F53" s="105" t="s">
        <v>24</v>
      </c>
      <c r="G53" s="105" t="s">
        <v>24</v>
      </c>
      <c r="H53" s="107" t="s">
        <v>420</v>
      </c>
      <c r="I53" s="110" t="s">
        <v>108</v>
      </c>
      <c r="J53" s="351"/>
      <c r="K53" s="319" t="s">
        <v>1544</v>
      </c>
      <c r="L53" s="351"/>
      <c r="M53" s="319" t="s">
        <v>1544</v>
      </c>
      <c r="N53" s="351"/>
      <c r="O53" s="319">
        <v>2</v>
      </c>
      <c r="P53" s="351"/>
      <c r="Q53" s="351"/>
      <c r="R53" s="319">
        <v>1</v>
      </c>
    </row>
    <row r="54" spans="1:18" s="2" customFormat="1" x14ac:dyDescent="0.2">
      <c r="A54" s="106"/>
      <c r="B54" s="105"/>
      <c r="C54" s="104"/>
      <c r="D54" s="105">
        <v>2</v>
      </c>
      <c r="E54" s="105">
        <v>2</v>
      </c>
      <c r="F54" s="105" t="s">
        <v>24</v>
      </c>
      <c r="G54" s="105" t="s">
        <v>24</v>
      </c>
      <c r="H54" s="104" t="s">
        <v>431</v>
      </c>
      <c r="I54" s="110" t="s">
        <v>225</v>
      </c>
      <c r="J54" s="351"/>
      <c r="K54" s="319" t="s">
        <v>1544</v>
      </c>
      <c r="L54" s="319" t="s">
        <v>1544</v>
      </c>
      <c r="M54" s="319" t="s">
        <v>1544</v>
      </c>
      <c r="N54" s="319">
        <v>1</v>
      </c>
      <c r="O54" s="319">
        <v>3</v>
      </c>
      <c r="P54" s="351"/>
      <c r="Q54" s="319">
        <v>2</v>
      </c>
      <c r="R54" s="319">
        <v>6</v>
      </c>
    </row>
    <row r="55" spans="1:18" x14ac:dyDescent="0.2">
      <c r="A55" s="405">
        <v>4</v>
      </c>
      <c r="B55" s="447" t="s">
        <v>432</v>
      </c>
      <c r="C55" s="448" t="s">
        <v>347</v>
      </c>
      <c r="D55" s="447">
        <v>4</v>
      </c>
      <c r="E55" s="105">
        <v>1.5</v>
      </c>
      <c r="F55" s="105">
        <v>0.5</v>
      </c>
      <c r="G55" s="105" t="s">
        <v>24</v>
      </c>
      <c r="H55" s="104" t="s">
        <v>431</v>
      </c>
      <c r="I55" s="419" t="s">
        <v>107</v>
      </c>
      <c r="J55" s="422"/>
      <c r="K55" s="422"/>
      <c r="L55" s="420" t="s">
        <v>1544</v>
      </c>
      <c r="M55" s="420" t="s">
        <v>1544</v>
      </c>
      <c r="N55" s="420">
        <v>3</v>
      </c>
      <c r="O55" s="420">
        <v>3</v>
      </c>
      <c r="P55" s="422"/>
      <c r="Q55" s="420">
        <v>2</v>
      </c>
      <c r="R55" s="420">
        <v>8</v>
      </c>
    </row>
    <row r="56" spans="1:18" x14ac:dyDescent="0.2">
      <c r="A56" s="405"/>
      <c r="B56" s="447"/>
      <c r="C56" s="448"/>
      <c r="D56" s="447"/>
      <c r="E56" s="105">
        <v>1.5</v>
      </c>
      <c r="F56" s="105">
        <v>0.5</v>
      </c>
      <c r="G56" s="105" t="s">
        <v>24</v>
      </c>
      <c r="H56" s="104" t="s">
        <v>433</v>
      </c>
      <c r="I56" s="419"/>
      <c r="J56" s="423"/>
      <c r="K56" s="423"/>
      <c r="L56" s="421"/>
      <c r="M56" s="421"/>
      <c r="N56" s="421"/>
      <c r="O56" s="421"/>
      <c r="P56" s="423"/>
      <c r="Q56" s="421"/>
      <c r="R56" s="421"/>
    </row>
    <row r="57" spans="1:18" s="2" customFormat="1" x14ac:dyDescent="0.2">
      <c r="A57" s="106"/>
      <c r="B57" s="105"/>
      <c r="C57" s="104"/>
      <c r="D57" s="420">
        <v>4</v>
      </c>
      <c r="E57" s="105">
        <v>1.5</v>
      </c>
      <c r="F57" s="105">
        <v>0.5</v>
      </c>
      <c r="G57" s="105" t="s">
        <v>24</v>
      </c>
      <c r="H57" s="107" t="s">
        <v>426</v>
      </c>
      <c r="I57" s="419" t="s">
        <v>108</v>
      </c>
      <c r="J57" s="422"/>
      <c r="K57" s="422"/>
      <c r="L57" s="422"/>
      <c r="M57" s="420" t="s">
        <v>1544</v>
      </c>
      <c r="N57" s="422"/>
      <c r="O57" s="420">
        <v>6</v>
      </c>
      <c r="P57" s="422"/>
      <c r="Q57" s="422"/>
      <c r="R57" s="422"/>
    </row>
    <row r="58" spans="1:18" s="2" customFormat="1" x14ac:dyDescent="0.2">
      <c r="A58" s="106"/>
      <c r="B58" s="105"/>
      <c r="C58" s="104"/>
      <c r="D58" s="421"/>
      <c r="E58" s="105">
        <v>1.5</v>
      </c>
      <c r="F58" s="105">
        <v>0.5</v>
      </c>
      <c r="G58" s="105" t="s">
        <v>24</v>
      </c>
      <c r="H58" s="104" t="s">
        <v>422</v>
      </c>
      <c r="I58" s="419"/>
      <c r="J58" s="423"/>
      <c r="K58" s="423"/>
      <c r="L58" s="423"/>
      <c r="M58" s="421"/>
      <c r="N58" s="423"/>
      <c r="O58" s="421"/>
      <c r="P58" s="423"/>
      <c r="Q58" s="423"/>
      <c r="R58" s="423"/>
    </row>
    <row r="59" spans="1:18" s="2" customFormat="1" x14ac:dyDescent="0.2">
      <c r="A59" s="106"/>
      <c r="B59" s="105"/>
      <c r="C59" s="104"/>
      <c r="D59" s="420">
        <v>4</v>
      </c>
      <c r="E59" s="105">
        <v>1.5</v>
      </c>
      <c r="F59" s="105">
        <v>0.5</v>
      </c>
      <c r="G59" s="105" t="s">
        <v>24</v>
      </c>
      <c r="H59" s="104" t="s">
        <v>436</v>
      </c>
      <c r="I59" s="419" t="s">
        <v>225</v>
      </c>
      <c r="J59" s="422"/>
      <c r="K59" s="422"/>
      <c r="L59" s="422"/>
      <c r="M59" s="420" t="s">
        <v>1544</v>
      </c>
      <c r="N59" s="422"/>
      <c r="O59" s="420">
        <v>6</v>
      </c>
      <c r="P59" s="422"/>
      <c r="Q59" s="422"/>
      <c r="R59" s="422"/>
    </row>
    <row r="60" spans="1:18" s="2" customFormat="1" x14ac:dyDescent="0.2">
      <c r="A60" s="106"/>
      <c r="B60" s="105"/>
      <c r="C60" s="104"/>
      <c r="D60" s="421"/>
      <c r="E60" s="105">
        <v>1.5</v>
      </c>
      <c r="F60" s="105">
        <v>0.5</v>
      </c>
      <c r="G60" s="105" t="s">
        <v>24</v>
      </c>
      <c r="H60" s="104" t="s">
        <v>423</v>
      </c>
      <c r="I60" s="419"/>
      <c r="J60" s="423"/>
      <c r="K60" s="423"/>
      <c r="L60" s="423"/>
      <c r="M60" s="421"/>
      <c r="N60" s="423"/>
      <c r="O60" s="421"/>
      <c r="P60" s="423"/>
      <c r="Q60" s="423"/>
      <c r="R60" s="423"/>
    </row>
    <row r="61" spans="1:18" x14ac:dyDescent="0.2">
      <c r="A61" s="405">
        <v>5</v>
      </c>
      <c r="B61" s="447" t="s">
        <v>434</v>
      </c>
      <c r="C61" s="448" t="s">
        <v>435</v>
      </c>
      <c r="D61" s="447">
        <v>3</v>
      </c>
      <c r="E61" s="105" t="s">
        <v>24</v>
      </c>
      <c r="F61" s="105" t="s">
        <v>24</v>
      </c>
      <c r="G61" s="105">
        <v>1</v>
      </c>
      <c r="H61" s="104" t="s">
        <v>436</v>
      </c>
      <c r="I61" s="400" t="s">
        <v>107</v>
      </c>
      <c r="J61" s="410" t="s">
        <v>1545</v>
      </c>
      <c r="K61" s="411"/>
      <c r="L61" s="411"/>
      <c r="M61" s="411"/>
      <c r="N61" s="411"/>
      <c r="O61" s="411"/>
      <c r="P61" s="411"/>
      <c r="Q61" s="411"/>
      <c r="R61" s="412"/>
    </row>
    <row r="62" spans="1:18" x14ac:dyDescent="0.2">
      <c r="A62" s="405"/>
      <c r="B62" s="447"/>
      <c r="C62" s="448"/>
      <c r="D62" s="447"/>
      <c r="E62" s="105" t="s">
        <v>24</v>
      </c>
      <c r="F62" s="105" t="s">
        <v>24</v>
      </c>
      <c r="G62" s="105">
        <v>1</v>
      </c>
      <c r="H62" s="104" t="s">
        <v>437</v>
      </c>
      <c r="I62" s="400"/>
      <c r="J62" s="413"/>
      <c r="K62" s="414"/>
      <c r="L62" s="414"/>
      <c r="M62" s="414"/>
      <c r="N62" s="414"/>
      <c r="O62" s="414"/>
      <c r="P62" s="414"/>
      <c r="Q62" s="414"/>
      <c r="R62" s="415"/>
    </row>
    <row r="63" spans="1:18" x14ac:dyDescent="0.2">
      <c r="A63" s="405"/>
      <c r="B63" s="447"/>
      <c r="C63" s="448"/>
      <c r="D63" s="447"/>
      <c r="E63" s="105" t="s">
        <v>24</v>
      </c>
      <c r="F63" s="105" t="s">
        <v>24</v>
      </c>
      <c r="G63" s="105">
        <v>1</v>
      </c>
      <c r="H63" s="104" t="s">
        <v>431</v>
      </c>
      <c r="I63" s="400"/>
      <c r="J63" s="413"/>
      <c r="K63" s="414"/>
      <c r="L63" s="414"/>
      <c r="M63" s="414"/>
      <c r="N63" s="414"/>
      <c r="O63" s="414"/>
      <c r="P63" s="414"/>
      <c r="Q63" s="414"/>
      <c r="R63" s="415"/>
    </row>
    <row r="64" spans="1:18" s="2" customFormat="1" x14ac:dyDescent="0.2">
      <c r="A64" s="106"/>
      <c r="B64" s="105"/>
      <c r="C64" s="104"/>
      <c r="D64" s="420">
        <v>3</v>
      </c>
      <c r="E64" s="105" t="s">
        <v>24</v>
      </c>
      <c r="F64" s="105" t="s">
        <v>24</v>
      </c>
      <c r="G64" s="105">
        <v>1</v>
      </c>
      <c r="H64" s="107" t="s">
        <v>426</v>
      </c>
      <c r="I64" s="400" t="s">
        <v>108</v>
      </c>
      <c r="J64" s="413"/>
      <c r="K64" s="414"/>
      <c r="L64" s="414"/>
      <c r="M64" s="414"/>
      <c r="N64" s="414"/>
      <c r="O64" s="414"/>
      <c r="P64" s="414"/>
      <c r="Q64" s="414"/>
      <c r="R64" s="415"/>
    </row>
    <row r="65" spans="1:18" s="2" customFormat="1" x14ac:dyDescent="0.2">
      <c r="A65" s="106"/>
      <c r="B65" s="105"/>
      <c r="C65" s="104"/>
      <c r="D65" s="449"/>
      <c r="E65" s="105" t="s">
        <v>24</v>
      </c>
      <c r="F65" s="105" t="s">
        <v>24</v>
      </c>
      <c r="G65" s="105">
        <v>1</v>
      </c>
      <c r="H65" s="104" t="s">
        <v>433</v>
      </c>
      <c r="I65" s="400"/>
      <c r="J65" s="413"/>
      <c r="K65" s="414"/>
      <c r="L65" s="414"/>
      <c r="M65" s="414"/>
      <c r="N65" s="414"/>
      <c r="O65" s="414"/>
      <c r="P65" s="414"/>
      <c r="Q65" s="414"/>
      <c r="R65" s="415"/>
    </row>
    <row r="66" spans="1:18" s="2" customFormat="1" x14ac:dyDescent="0.2">
      <c r="A66" s="106"/>
      <c r="B66" s="105"/>
      <c r="C66" s="104"/>
      <c r="D66" s="421"/>
      <c r="E66" s="105" t="s">
        <v>24</v>
      </c>
      <c r="F66" s="105" t="s">
        <v>24</v>
      </c>
      <c r="G66" s="105">
        <v>1</v>
      </c>
      <c r="H66" s="104" t="s">
        <v>422</v>
      </c>
      <c r="I66" s="400"/>
      <c r="J66" s="413"/>
      <c r="K66" s="414"/>
      <c r="L66" s="414"/>
      <c r="M66" s="414"/>
      <c r="N66" s="414"/>
      <c r="O66" s="414"/>
      <c r="P66" s="414"/>
      <c r="Q66" s="414"/>
      <c r="R66" s="415"/>
    </row>
    <row r="67" spans="1:18" s="2" customFormat="1" x14ac:dyDescent="0.2">
      <c r="A67" s="106"/>
      <c r="B67" s="105"/>
      <c r="C67" s="104"/>
      <c r="D67" s="420">
        <v>3</v>
      </c>
      <c r="E67" s="105" t="s">
        <v>24</v>
      </c>
      <c r="F67" s="105" t="s">
        <v>24</v>
      </c>
      <c r="G67" s="105">
        <v>1</v>
      </c>
      <c r="H67" s="104" t="s">
        <v>451</v>
      </c>
      <c r="I67" s="400" t="s">
        <v>225</v>
      </c>
      <c r="J67" s="413"/>
      <c r="K67" s="414"/>
      <c r="L67" s="414"/>
      <c r="M67" s="414"/>
      <c r="N67" s="414"/>
      <c r="O67" s="414"/>
      <c r="P67" s="414"/>
      <c r="Q67" s="414"/>
      <c r="R67" s="415"/>
    </row>
    <row r="68" spans="1:18" s="2" customFormat="1" x14ac:dyDescent="0.2">
      <c r="A68" s="106"/>
      <c r="B68" s="105"/>
      <c r="C68" s="104"/>
      <c r="D68" s="449"/>
      <c r="E68" s="105" t="s">
        <v>24</v>
      </c>
      <c r="F68" s="105" t="s">
        <v>24</v>
      </c>
      <c r="G68" s="105">
        <v>1</v>
      </c>
      <c r="H68" s="104" t="s">
        <v>436</v>
      </c>
      <c r="I68" s="400"/>
      <c r="J68" s="413"/>
      <c r="K68" s="414"/>
      <c r="L68" s="414"/>
      <c r="M68" s="414"/>
      <c r="N68" s="414"/>
      <c r="O68" s="414"/>
      <c r="P68" s="414"/>
      <c r="Q68" s="414"/>
      <c r="R68" s="415"/>
    </row>
    <row r="69" spans="1:18" s="2" customFormat="1" x14ac:dyDescent="0.2">
      <c r="A69" s="106"/>
      <c r="B69" s="105"/>
      <c r="C69" s="104"/>
      <c r="D69" s="421"/>
      <c r="E69" s="105" t="s">
        <v>24</v>
      </c>
      <c r="F69" s="105" t="s">
        <v>24</v>
      </c>
      <c r="G69" s="105">
        <v>1</v>
      </c>
      <c r="H69" s="104" t="s">
        <v>423</v>
      </c>
      <c r="I69" s="400"/>
      <c r="J69" s="416"/>
      <c r="K69" s="417"/>
      <c r="L69" s="417"/>
      <c r="M69" s="417"/>
      <c r="N69" s="417"/>
      <c r="O69" s="417"/>
      <c r="P69" s="417"/>
      <c r="Q69" s="417"/>
      <c r="R69" s="418"/>
    </row>
    <row r="70" spans="1:18" ht="33" x14ac:dyDescent="0.2">
      <c r="A70" s="405">
        <v>6</v>
      </c>
      <c r="B70" s="447" t="s">
        <v>438</v>
      </c>
      <c r="C70" s="448" t="s">
        <v>154</v>
      </c>
      <c r="D70" s="447">
        <v>4</v>
      </c>
      <c r="E70" s="105">
        <v>1.5</v>
      </c>
      <c r="F70" s="105">
        <v>0.5</v>
      </c>
      <c r="G70" s="105" t="s">
        <v>24</v>
      </c>
      <c r="H70" s="104" t="s">
        <v>224</v>
      </c>
      <c r="I70" s="110" t="s">
        <v>107</v>
      </c>
      <c r="J70" s="351"/>
      <c r="K70" s="319" t="s">
        <v>1544</v>
      </c>
      <c r="L70" s="319" t="s">
        <v>1544</v>
      </c>
      <c r="M70" s="319" t="s">
        <v>1544</v>
      </c>
      <c r="N70" s="319">
        <v>31</v>
      </c>
      <c r="O70" s="319">
        <v>4</v>
      </c>
      <c r="P70" s="351"/>
      <c r="Q70" s="351"/>
      <c r="R70" s="351"/>
    </row>
    <row r="71" spans="1:18" ht="33" x14ac:dyDescent="0.2">
      <c r="A71" s="405"/>
      <c r="B71" s="447"/>
      <c r="C71" s="448"/>
      <c r="D71" s="447"/>
      <c r="E71" s="105">
        <v>0.5</v>
      </c>
      <c r="F71" s="105">
        <v>0.5</v>
      </c>
      <c r="G71" s="105" t="s">
        <v>24</v>
      </c>
      <c r="H71" s="104" t="s">
        <v>452</v>
      </c>
      <c r="I71" s="110" t="s">
        <v>108</v>
      </c>
      <c r="J71" s="351"/>
      <c r="K71" s="319" t="s">
        <v>1544</v>
      </c>
      <c r="L71" s="319" t="s">
        <v>1544</v>
      </c>
      <c r="M71" s="319" t="s">
        <v>1544</v>
      </c>
      <c r="N71" s="319">
        <v>31</v>
      </c>
      <c r="O71" s="319">
        <v>4</v>
      </c>
      <c r="P71" s="351"/>
      <c r="Q71" s="351"/>
      <c r="R71" s="351"/>
    </row>
    <row r="72" spans="1:18" ht="33" x14ac:dyDescent="0.2">
      <c r="A72" s="405"/>
      <c r="B72" s="447"/>
      <c r="C72" s="448"/>
      <c r="D72" s="447"/>
      <c r="E72" s="105">
        <v>1</v>
      </c>
      <c r="F72" s="105" t="s">
        <v>24</v>
      </c>
      <c r="G72" s="105" t="s">
        <v>24</v>
      </c>
      <c r="H72" s="104" t="s">
        <v>441</v>
      </c>
      <c r="I72" s="110" t="s">
        <v>225</v>
      </c>
      <c r="J72" s="351"/>
      <c r="K72" s="319" t="s">
        <v>1544</v>
      </c>
      <c r="L72" s="319" t="s">
        <v>1544</v>
      </c>
      <c r="M72" s="319" t="s">
        <v>1544</v>
      </c>
      <c r="N72" s="319">
        <v>31</v>
      </c>
      <c r="O72" s="319">
        <v>4</v>
      </c>
      <c r="P72" s="351"/>
      <c r="Q72" s="351"/>
      <c r="R72" s="351"/>
    </row>
    <row r="73" spans="1:18" x14ac:dyDescent="0.2">
      <c r="A73" s="405">
        <v>7</v>
      </c>
      <c r="B73" s="447" t="s">
        <v>442</v>
      </c>
      <c r="C73" s="448" t="s">
        <v>155</v>
      </c>
      <c r="D73" s="447">
        <v>2</v>
      </c>
      <c r="E73" s="105" t="s">
        <v>24</v>
      </c>
      <c r="F73" s="105" t="s">
        <v>24</v>
      </c>
      <c r="G73" s="105">
        <v>1</v>
      </c>
      <c r="H73" s="104" t="s">
        <v>439</v>
      </c>
      <c r="I73" s="419" t="s">
        <v>107</v>
      </c>
      <c r="J73" s="424" t="s">
        <v>1545</v>
      </c>
      <c r="K73" s="425"/>
      <c r="L73" s="425"/>
      <c r="M73" s="425"/>
      <c r="N73" s="425"/>
      <c r="O73" s="425"/>
      <c r="P73" s="425"/>
      <c r="Q73" s="425"/>
      <c r="R73" s="426"/>
    </row>
    <row r="74" spans="1:18" x14ac:dyDescent="0.2">
      <c r="A74" s="405"/>
      <c r="B74" s="447"/>
      <c r="C74" s="448"/>
      <c r="D74" s="447"/>
      <c r="E74" s="105" t="s">
        <v>24</v>
      </c>
      <c r="F74" s="105" t="s">
        <v>24</v>
      </c>
      <c r="G74" s="105">
        <v>1</v>
      </c>
      <c r="H74" s="104" t="s">
        <v>440</v>
      </c>
      <c r="I74" s="419"/>
      <c r="J74" s="427"/>
      <c r="K74" s="428"/>
      <c r="L74" s="428"/>
      <c r="M74" s="428"/>
      <c r="N74" s="428"/>
      <c r="O74" s="428"/>
      <c r="P74" s="428"/>
      <c r="Q74" s="428"/>
      <c r="R74" s="429"/>
    </row>
    <row r="75" spans="1:18" s="2" customFormat="1" x14ac:dyDescent="0.2">
      <c r="A75" s="106"/>
      <c r="B75" s="105"/>
      <c r="C75" s="104"/>
      <c r="D75" s="420">
        <v>2</v>
      </c>
      <c r="E75" s="105" t="s">
        <v>24</v>
      </c>
      <c r="F75" s="105" t="s">
        <v>24</v>
      </c>
      <c r="G75" s="105">
        <v>1</v>
      </c>
      <c r="H75" s="104" t="s">
        <v>439</v>
      </c>
      <c r="I75" s="419" t="s">
        <v>108</v>
      </c>
      <c r="J75" s="427"/>
      <c r="K75" s="428"/>
      <c r="L75" s="428"/>
      <c r="M75" s="428"/>
      <c r="N75" s="428"/>
      <c r="O75" s="428"/>
      <c r="P75" s="428"/>
      <c r="Q75" s="428"/>
      <c r="R75" s="429"/>
    </row>
    <row r="76" spans="1:18" s="2" customFormat="1" x14ac:dyDescent="0.2">
      <c r="A76" s="106"/>
      <c r="B76" s="105"/>
      <c r="C76" s="104"/>
      <c r="D76" s="421"/>
      <c r="E76" s="105" t="s">
        <v>24</v>
      </c>
      <c r="F76" s="105" t="s">
        <v>24</v>
      </c>
      <c r="G76" s="105">
        <v>1</v>
      </c>
      <c r="H76" s="107" t="s">
        <v>425</v>
      </c>
      <c r="I76" s="419"/>
      <c r="J76" s="427"/>
      <c r="K76" s="428"/>
      <c r="L76" s="428"/>
      <c r="M76" s="428"/>
      <c r="N76" s="428"/>
      <c r="O76" s="428"/>
      <c r="P76" s="428"/>
      <c r="Q76" s="428"/>
      <c r="R76" s="429"/>
    </row>
    <row r="77" spans="1:18" s="2" customFormat="1" x14ac:dyDescent="0.2">
      <c r="A77" s="106"/>
      <c r="B77" s="105"/>
      <c r="C77" s="104"/>
      <c r="D77" s="420">
        <v>2</v>
      </c>
      <c r="E77" s="105" t="s">
        <v>24</v>
      </c>
      <c r="F77" s="105" t="s">
        <v>24</v>
      </c>
      <c r="G77" s="105">
        <v>1</v>
      </c>
      <c r="H77" s="104" t="s">
        <v>440</v>
      </c>
      <c r="I77" s="419" t="s">
        <v>225</v>
      </c>
      <c r="J77" s="427"/>
      <c r="K77" s="428"/>
      <c r="L77" s="428"/>
      <c r="M77" s="428"/>
      <c r="N77" s="428"/>
      <c r="O77" s="428"/>
      <c r="P77" s="428"/>
      <c r="Q77" s="428"/>
      <c r="R77" s="429"/>
    </row>
    <row r="78" spans="1:18" s="2" customFormat="1" x14ac:dyDescent="0.2">
      <c r="A78" s="106"/>
      <c r="B78" s="105"/>
      <c r="C78" s="104"/>
      <c r="D78" s="421"/>
      <c r="E78" s="105" t="s">
        <v>24</v>
      </c>
      <c r="F78" s="105" t="s">
        <v>24</v>
      </c>
      <c r="G78" s="105">
        <v>1</v>
      </c>
      <c r="H78" s="107" t="s">
        <v>425</v>
      </c>
      <c r="I78" s="419"/>
      <c r="J78" s="430"/>
      <c r="K78" s="431"/>
      <c r="L78" s="431"/>
      <c r="M78" s="431"/>
      <c r="N78" s="431"/>
      <c r="O78" s="431"/>
      <c r="P78" s="431"/>
      <c r="Q78" s="431"/>
      <c r="R78" s="432"/>
    </row>
    <row r="79" spans="1:18" x14ac:dyDescent="0.2">
      <c r="A79" s="106">
        <v>8</v>
      </c>
      <c r="B79" s="105" t="s">
        <v>443</v>
      </c>
      <c r="C79" s="104" t="s">
        <v>444</v>
      </c>
      <c r="D79" s="105">
        <v>2</v>
      </c>
      <c r="E79" s="105">
        <v>1</v>
      </c>
      <c r="F79" s="105">
        <v>1</v>
      </c>
      <c r="G79" s="105" t="s">
        <v>24</v>
      </c>
      <c r="H79" s="104" t="s">
        <v>445</v>
      </c>
      <c r="I79" s="110" t="s">
        <v>107</v>
      </c>
      <c r="J79" s="352"/>
      <c r="K79" s="352"/>
      <c r="L79" s="352"/>
      <c r="M79" s="319" t="s">
        <v>1544</v>
      </c>
      <c r="N79" s="352"/>
      <c r="O79" s="352"/>
      <c r="P79" s="352"/>
      <c r="Q79" s="352"/>
      <c r="R79" s="352"/>
    </row>
    <row r="80" spans="1:18" x14ac:dyDescent="0.2">
      <c r="A80" s="138"/>
      <c r="B80" s="138"/>
      <c r="C80" s="138"/>
      <c r="D80" s="138"/>
      <c r="E80" s="138"/>
      <c r="F80" s="138"/>
      <c r="G80" s="138"/>
      <c r="H80" s="138"/>
      <c r="I80" s="110" t="s">
        <v>108</v>
      </c>
      <c r="J80" s="134"/>
      <c r="K80" s="134"/>
      <c r="L80" s="134"/>
      <c r="M80" s="319" t="s">
        <v>1544</v>
      </c>
      <c r="N80" s="134"/>
      <c r="O80" s="134"/>
      <c r="P80" s="134"/>
      <c r="Q80" s="134"/>
      <c r="R80" s="134"/>
    </row>
    <row r="81" spans="1:18" x14ac:dyDescent="0.2">
      <c r="A81" s="138"/>
      <c r="B81" s="138"/>
      <c r="C81" s="138"/>
      <c r="D81" s="138"/>
      <c r="E81" s="138"/>
      <c r="F81" s="138"/>
      <c r="G81" s="138"/>
      <c r="H81" s="138"/>
      <c r="I81" s="110" t="s">
        <v>225</v>
      </c>
      <c r="J81" s="134"/>
      <c r="K81" s="134"/>
      <c r="L81" s="134"/>
      <c r="M81" s="319" t="s">
        <v>1544</v>
      </c>
      <c r="N81" s="134"/>
      <c r="O81" s="134"/>
      <c r="P81" s="134"/>
      <c r="Q81" s="134"/>
      <c r="R81" s="134"/>
    </row>
    <row r="83" spans="1:18" x14ac:dyDescent="0.2">
      <c r="A83" s="157" t="s">
        <v>374</v>
      </c>
      <c r="B83" s="158"/>
      <c r="C83" s="159"/>
      <c r="D83" s="160"/>
      <c r="E83" s="160"/>
      <c r="F83" s="160"/>
      <c r="G83" s="160"/>
      <c r="H83" s="222"/>
    </row>
    <row r="84" spans="1:18" x14ac:dyDescent="0.2">
      <c r="A84" s="408" t="s">
        <v>19</v>
      </c>
      <c r="B84" s="408" t="s">
        <v>20</v>
      </c>
      <c r="C84" s="408" t="s">
        <v>21</v>
      </c>
      <c r="D84" s="408" t="s">
        <v>45</v>
      </c>
      <c r="E84" s="408" t="s">
        <v>22</v>
      </c>
      <c r="F84" s="408" t="s">
        <v>4</v>
      </c>
      <c r="G84" s="408" t="s">
        <v>23</v>
      </c>
      <c r="H84" s="408" t="s">
        <v>400</v>
      </c>
      <c r="I84" s="408" t="s">
        <v>96</v>
      </c>
      <c r="J84" s="419" t="s">
        <v>97</v>
      </c>
      <c r="K84" s="419"/>
      <c r="L84" s="419"/>
      <c r="M84" s="419"/>
      <c r="N84" s="419"/>
      <c r="O84" s="419"/>
      <c r="P84" s="419"/>
      <c r="Q84" s="419"/>
      <c r="R84" s="419"/>
    </row>
    <row r="85" spans="1:18" s="2" customFormat="1" ht="49.5" x14ac:dyDescent="0.2">
      <c r="A85" s="408"/>
      <c r="B85" s="408"/>
      <c r="C85" s="408"/>
      <c r="D85" s="408"/>
      <c r="E85" s="408"/>
      <c r="F85" s="408"/>
      <c r="G85" s="408"/>
      <c r="H85" s="408"/>
      <c r="I85" s="408"/>
      <c r="J85" s="314" t="s">
        <v>98</v>
      </c>
      <c r="K85" s="314" t="s">
        <v>99</v>
      </c>
      <c r="L85" s="314" t="s">
        <v>100</v>
      </c>
      <c r="M85" s="314" t="s">
        <v>101</v>
      </c>
      <c r="N85" s="314" t="s">
        <v>102</v>
      </c>
      <c r="O85" s="314" t="s">
        <v>103</v>
      </c>
      <c r="P85" s="314" t="s">
        <v>104</v>
      </c>
      <c r="Q85" s="314" t="s">
        <v>105</v>
      </c>
      <c r="R85" s="314" t="s">
        <v>106</v>
      </c>
    </row>
    <row r="86" spans="1:18" x14ac:dyDescent="0.2">
      <c r="A86" s="106">
        <v>1</v>
      </c>
      <c r="B86" s="105" t="s">
        <v>453</v>
      </c>
      <c r="C86" s="104" t="s">
        <v>454</v>
      </c>
      <c r="D86" s="106">
        <v>2</v>
      </c>
      <c r="E86" s="106">
        <v>1</v>
      </c>
      <c r="F86" s="106">
        <v>1</v>
      </c>
      <c r="G86" s="106" t="s">
        <v>24</v>
      </c>
      <c r="H86" s="104" t="s">
        <v>455</v>
      </c>
      <c r="I86" s="110" t="s">
        <v>107</v>
      </c>
      <c r="J86" s="351"/>
      <c r="K86" s="351"/>
      <c r="L86" s="351"/>
      <c r="M86" s="319" t="s">
        <v>1544</v>
      </c>
      <c r="N86" s="351"/>
      <c r="O86" s="319">
        <v>5</v>
      </c>
      <c r="P86" s="351"/>
      <c r="Q86" s="351"/>
      <c r="R86" s="351"/>
    </row>
    <row r="87" spans="1:18" s="2" customFormat="1" x14ac:dyDescent="0.2">
      <c r="A87" s="106"/>
      <c r="B87" s="105"/>
      <c r="C87" s="104"/>
      <c r="D87" s="405">
        <v>2</v>
      </c>
      <c r="E87" s="106">
        <v>0.5</v>
      </c>
      <c r="F87" s="106">
        <v>0.5</v>
      </c>
      <c r="G87" s="106" t="s">
        <v>24</v>
      </c>
      <c r="H87" s="104" t="s">
        <v>455</v>
      </c>
      <c r="I87" s="110" t="s">
        <v>108</v>
      </c>
      <c r="J87" s="351"/>
      <c r="K87" s="351"/>
      <c r="L87" s="351"/>
      <c r="M87" s="319" t="s">
        <v>1544</v>
      </c>
      <c r="N87" s="351"/>
      <c r="O87" s="319">
        <v>6</v>
      </c>
      <c r="P87" s="351"/>
      <c r="Q87" s="351"/>
      <c r="R87" s="351"/>
    </row>
    <row r="88" spans="1:18" s="2" customFormat="1" x14ac:dyDescent="0.2">
      <c r="A88" s="106"/>
      <c r="B88" s="105"/>
      <c r="C88" s="104"/>
      <c r="D88" s="405"/>
      <c r="E88" s="106">
        <v>0.5</v>
      </c>
      <c r="F88" s="106">
        <v>0.5</v>
      </c>
      <c r="G88" s="106" t="s">
        <v>24</v>
      </c>
      <c r="H88" s="107" t="s">
        <v>426</v>
      </c>
      <c r="I88" s="419" t="s">
        <v>225</v>
      </c>
      <c r="J88" s="422"/>
      <c r="K88" s="422"/>
      <c r="L88" s="422"/>
      <c r="M88" s="420" t="s">
        <v>1544</v>
      </c>
      <c r="N88" s="422"/>
      <c r="O88" s="420">
        <v>6</v>
      </c>
      <c r="P88" s="422"/>
      <c r="Q88" s="422"/>
      <c r="R88" s="422"/>
    </row>
    <row r="89" spans="1:18" s="2" customFormat="1" x14ac:dyDescent="0.2">
      <c r="A89" s="106"/>
      <c r="B89" s="105"/>
      <c r="C89" s="104"/>
      <c r="D89" s="106">
        <v>2</v>
      </c>
      <c r="E89" s="106">
        <v>1</v>
      </c>
      <c r="F89" s="106">
        <v>1</v>
      </c>
      <c r="G89" s="106" t="s">
        <v>24</v>
      </c>
      <c r="H89" s="104" t="s">
        <v>455</v>
      </c>
      <c r="I89" s="419"/>
      <c r="J89" s="423"/>
      <c r="K89" s="423"/>
      <c r="L89" s="423"/>
      <c r="M89" s="421"/>
      <c r="N89" s="423"/>
      <c r="O89" s="421"/>
      <c r="P89" s="423"/>
      <c r="Q89" s="423"/>
      <c r="R89" s="423"/>
    </row>
    <row r="90" spans="1:18" ht="16.5" customHeight="1" x14ac:dyDescent="0.2">
      <c r="A90" s="405">
        <v>2</v>
      </c>
      <c r="B90" s="447" t="s">
        <v>164</v>
      </c>
      <c r="C90" s="448" t="s">
        <v>165</v>
      </c>
      <c r="D90" s="405">
        <v>2</v>
      </c>
      <c r="E90" s="106" t="s">
        <v>24</v>
      </c>
      <c r="F90" s="106" t="s">
        <v>24</v>
      </c>
      <c r="G90" s="106">
        <v>1</v>
      </c>
      <c r="H90" s="104" t="s">
        <v>455</v>
      </c>
      <c r="I90" s="419" t="s">
        <v>107</v>
      </c>
      <c r="J90" s="424" t="s">
        <v>1545</v>
      </c>
      <c r="K90" s="425"/>
      <c r="L90" s="425"/>
      <c r="M90" s="425"/>
      <c r="N90" s="425"/>
      <c r="O90" s="425"/>
      <c r="P90" s="425"/>
      <c r="Q90" s="425"/>
      <c r="R90" s="426"/>
    </row>
    <row r="91" spans="1:18" x14ac:dyDescent="0.2">
      <c r="A91" s="405"/>
      <c r="B91" s="447"/>
      <c r="C91" s="448"/>
      <c r="D91" s="405"/>
      <c r="E91" s="106" t="s">
        <v>24</v>
      </c>
      <c r="F91" s="106" t="s">
        <v>24</v>
      </c>
      <c r="G91" s="106">
        <v>1</v>
      </c>
      <c r="H91" s="104" t="s">
        <v>414</v>
      </c>
      <c r="I91" s="419"/>
      <c r="J91" s="427"/>
      <c r="K91" s="428"/>
      <c r="L91" s="428"/>
      <c r="M91" s="428"/>
      <c r="N91" s="428"/>
      <c r="O91" s="428"/>
      <c r="P91" s="428"/>
      <c r="Q91" s="428"/>
      <c r="R91" s="429"/>
    </row>
    <row r="92" spans="1:18" s="2" customFormat="1" x14ac:dyDescent="0.2">
      <c r="A92" s="106"/>
      <c r="B92" s="105"/>
      <c r="C92" s="104"/>
      <c r="D92" s="405">
        <v>2</v>
      </c>
      <c r="E92" s="106" t="s">
        <v>24</v>
      </c>
      <c r="F92" s="106" t="s">
        <v>24</v>
      </c>
      <c r="G92" s="106">
        <v>1</v>
      </c>
      <c r="H92" s="104" t="s">
        <v>455</v>
      </c>
      <c r="I92" s="419" t="s">
        <v>108</v>
      </c>
      <c r="J92" s="427"/>
      <c r="K92" s="428"/>
      <c r="L92" s="428"/>
      <c r="M92" s="428"/>
      <c r="N92" s="428"/>
      <c r="O92" s="428"/>
      <c r="P92" s="428"/>
      <c r="Q92" s="428"/>
      <c r="R92" s="429"/>
    </row>
    <row r="93" spans="1:18" s="2" customFormat="1" x14ac:dyDescent="0.2">
      <c r="A93" s="106"/>
      <c r="B93" s="105"/>
      <c r="C93" s="104"/>
      <c r="D93" s="405"/>
      <c r="E93" s="106" t="s">
        <v>24</v>
      </c>
      <c r="F93" s="106" t="s">
        <v>24</v>
      </c>
      <c r="G93" s="106">
        <v>1</v>
      </c>
      <c r="H93" s="104" t="s">
        <v>456</v>
      </c>
      <c r="I93" s="419"/>
      <c r="J93" s="427"/>
      <c r="K93" s="428"/>
      <c r="L93" s="428"/>
      <c r="M93" s="428"/>
      <c r="N93" s="428"/>
      <c r="O93" s="428"/>
      <c r="P93" s="428"/>
      <c r="Q93" s="428"/>
      <c r="R93" s="429"/>
    </row>
    <row r="94" spans="1:18" s="2" customFormat="1" x14ac:dyDescent="0.2">
      <c r="A94" s="106"/>
      <c r="B94" s="105"/>
      <c r="C94" s="104"/>
      <c r="D94" s="405">
        <v>2</v>
      </c>
      <c r="E94" s="106" t="s">
        <v>24</v>
      </c>
      <c r="F94" s="106" t="s">
        <v>24</v>
      </c>
      <c r="G94" s="106">
        <v>1</v>
      </c>
      <c r="H94" s="104" t="s">
        <v>456</v>
      </c>
      <c r="I94" s="419" t="s">
        <v>225</v>
      </c>
      <c r="J94" s="427"/>
      <c r="K94" s="428"/>
      <c r="L94" s="428"/>
      <c r="M94" s="428"/>
      <c r="N94" s="428"/>
      <c r="O94" s="428"/>
      <c r="P94" s="428"/>
      <c r="Q94" s="428"/>
      <c r="R94" s="429"/>
    </row>
    <row r="95" spans="1:18" s="2" customFormat="1" ht="33" x14ac:dyDescent="0.2">
      <c r="A95" s="106"/>
      <c r="B95" s="105"/>
      <c r="C95" s="104"/>
      <c r="D95" s="405"/>
      <c r="E95" s="106" t="s">
        <v>24</v>
      </c>
      <c r="F95" s="106" t="s">
        <v>24</v>
      </c>
      <c r="G95" s="106">
        <v>1</v>
      </c>
      <c r="H95" s="104" t="s">
        <v>446</v>
      </c>
      <c r="I95" s="419"/>
      <c r="J95" s="430"/>
      <c r="K95" s="431"/>
      <c r="L95" s="431"/>
      <c r="M95" s="431"/>
      <c r="N95" s="431"/>
      <c r="O95" s="431"/>
      <c r="P95" s="431"/>
      <c r="Q95" s="431"/>
      <c r="R95" s="432"/>
    </row>
    <row r="96" spans="1:18" ht="16.5" customHeight="1" x14ac:dyDescent="0.2">
      <c r="A96" s="405">
        <v>3</v>
      </c>
      <c r="B96" s="447" t="s">
        <v>457</v>
      </c>
      <c r="C96" s="448" t="s">
        <v>458</v>
      </c>
      <c r="D96" s="450">
        <v>3</v>
      </c>
      <c r="E96" s="106">
        <v>2</v>
      </c>
      <c r="F96" s="106" t="s">
        <v>24</v>
      </c>
      <c r="G96" s="106" t="s">
        <v>24</v>
      </c>
      <c r="H96" s="104" t="s">
        <v>470</v>
      </c>
      <c r="I96" s="419" t="s">
        <v>107</v>
      </c>
      <c r="J96" s="422"/>
      <c r="K96" s="420" t="s">
        <v>1544</v>
      </c>
      <c r="L96" s="422"/>
      <c r="M96" s="420" t="s">
        <v>1544</v>
      </c>
      <c r="N96" s="422"/>
      <c r="O96" s="420">
        <v>4</v>
      </c>
      <c r="P96" s="422"/>
      <c r="Q96" s="422"/>
      <c r="R96" s="422"/>
    </row>
    <row r="97" spans="1:18" x14ac:dyDescent="0.2">
      <c r="A97" s="405"/>
      <c r="B97" s="447"/>
      <c r="C97" s="448"/>
      <c r="D97" s="451"/>
      <c r="E97" s="106" t="s">
        <v>24</v>
      </c>
      <c r="F97" s="106">
        <v>1</v>
      </c>
      <c r="G97" s="106"/>
      <c r="H97" s="104" t="s">
        <v>417</v>
      </c>
      <c r="I97" s="419"/>
      <c r="J97" s="423"/>
      <c r="K97" s="421"/>
      <c r="L97" s="423"/>
      <c r="M97" s="421"/>
      <c r="N97" s="423"/>
      <c r="O97" s="421"/>
      <c r="P97" s="423"/>
      <c r="Q97" s="423"/>
      <c r="R97" s="423"/>
    </row>
    <row r="98" spans="1:18" s="2" customFormat="1" x14ac:dyDescent="0.2">
      <c r="A98" s="106"/>
      <c r="B98" s="105"/>
      <c r="C98" s="104"/>
      <c r="D98" s="405">
        <v>3</v>
      </c>
      <c r="E98" s="106">
        <v>1</v>
      </c>
      <c r="F98" s="106">
        <v>1</v>
      </c>
      <c r="G98" s="106" t="s">
        <v>24</v>
      </c>
      <c r="H98" s="104" t="s">
        <v>459</v>
      </c>
      <c r="I98" s="419" t="s">
        <v>108</v>
      </c>
      <c r="J98" s="422"/>
      <c r="K98" s="420" t="s">
        <v>1544</v>
      </c>
      <c r="L98" s="422"/>
      <c r="M98" s="420" t="s">
        <v>1544</v>
      </c>
      <c r="N98" s="422"/>
      <c r="O98" s="420">
        <v>4</v>
      </c>
      <c r="P98" s="422"/>
      <c r="Q98" s="422"/>
      <c r="R98" s="422"/>
    </row>
    <row r="99" spans="1:18" s="2" customFormat="1" x14ac:dyDescent="0.2">
      <c r="A99" s="106"/>
      <c r="B99" s="105"/>
      <c r="C99" s="104"/>
      <c r="D99" s="405"/>
      <c r="E99" s="106">
        <v>1</v>
      </c>
      <c r="F99" s="106" t="s">
        <v>24</v>
      </c>
      <c r="G99" s="106"/>
      <c r="H99" s="104" t="s">
        <v>423</v>
      </c>
      <c r="I99" s="419"/>
      <c r="J99" s="423"/>
      <c r="K99" s="421"/>
      <c r="L99" s="423"/>
      <c r="M99" s="421"/>
      <c r="N99" s="423"/>
      <c r="O99" s="421"/>
      <c r="P99" s="423"/>
      <c r="Q99" s="423"/>
      <c r="R99" s="423"/>
    </row>
    <row r="100" spans="1:18" s="2" customFormat="1" x14ac:dyDescent="0.2">
      <c r="A100" s="106"/>
      <c r="B100" s="105"/>
      <c r="C100" s="104"/>
      <c r="D100" s="405">
        <v>3</v>
      </c>
      <c r="E100" s="106">
        <v>1</v>
      </c>
      <c r="F100" s="106">
        <v>1</v>
      </c>
      <c r="G100" s="106" t="s">
        <v>24</v>
      </c>
      <c r="H100" s="104" t="s">
        <v>450</v>
      </c>
      <c r="I100" s="419" t="s">
        <v>225</v>
      </c>
      <c r="J100" s="422"/>
      <c r="K100" s="420" t="s">
        <v>1544</v>
      </c>
      <c r="L100" s="422"/>
      <c r="M100" s="420" t="s">
        <v>1544</v>
      </c>
      <c r="N100" s="422"/>
      <c r="O100" s="420">
        <v>4</v>
      </c>
      <c r="P100" s="420"/>
      <c r="Q100" s="420"/>
      <c r="R100" s="420"/>
    </row>
    <row r="101" spans="1:18" s="2" customFormat="1" x14ac:dyDescent="0.2">
      <c r="A101" s="106"/>
      <c r="B101" s="105"/>
      <c r="C101" s="104"/>
      <c r="D101" s="405"/>
      <c r="E101" s="106">
        <v>1</v>
      </c>
      <c r="F101" s="106" t="s">
        <v>24</v>
      </c>
      <c r="G101" s="106"/>
      <c r="H101" s="104" t="s">
        <v>459</v>
      </c>
      <c r="I101" s="419"/>
      <c r="J101" s="423"/>
      <c r="K101" s="421"/>
      <c r="L101" s="423"/>
      <c r="M101" s="421"/>
      <c r="N101" s="423"/>
      <c r="O101" s="421"/>
      <c r="P101" s="421"/>
      <c r="Q101" s="421"/>
      <c r="R101" s="421"/>
    </row>
    <row r="102" spans="1:18" ht="16.5" customHeight="1" x14ac:dyDescent="0.2">
      <c r="A102" s="405">
        <v>4</v>
      </c>
      <c r="B102" s="447" t="s">
        <v>460</v>
      </c>
      <c r="C102" s="448" t="s">
        <v>461</v>
      </c>
      <c r="D102" s="450">
        <v>2</v>
      </c>
      <c r="E102" s="106" t="s">
        <v>24</v>
      </c>
      <c r="F102" s="106" t="s">
        <v>24</v>
      </c>
      <c r="G102" s="106">
        <v>1</v>
      </c>
      <c r="H102" s="104" t="s">
        <v>450</v>
      </c>
      <c r="I102" s="419" t="s">
        <v>107</v>
      </c>
      <c r="J102" s="424" t="s">
        <v>1545</v>
      </c>
      <c r="K102" s="425"/>
      <c r="L102" s="425"/>
      <c r="M102" s="425"/>
      <c r="N102" s="425"/>
      <c r="O102" s="425"/>
      <c r="P102" s="425"/>
      <c r="Q102" s="425"/>
      <c r="R102" s="426"/>
    </row>
    <row r="103" spans="1:18" x14ac:dyDescent="0.2">
      <c r="A103" s="405"/>
      <c r="B103" s="447"/>
      <c r="C103" s="448"/>
      <c r="D103" s="451"/>
      <c r="E103" s="106" t="s">
        <v>24</v>
      </c>
      <c r="F103" s="106" t="s">
        <v>24</v>
      </c>
      <c r="G103" s="106">
        <v>1</v>
      </c>
      <c r="H103" s="104" t="s">
        <v>459</v>
      </c>
      <c r="I103" s="419"/>
      <c r="J103" s="427"/>
      <c r="K103" s="428"/>
      <c r="L103" s="428"/>
      <c r="M103" s="428"/>
      <c r="N103" s="428"/>
      <c r="O103" s="428"/>
      <c r="P103" s="428"/>
      <c r="Q103" s="428"/>
      <c r="R103" s="429"/>
    </row>
    <row r="104" spans="1:18" s="2" customFormat="1" x14ac:dyDescent="0.2">
      <c r="A104" s="106"/>
      <c r="B104" s="105"/>
      <c r="C104" s="104"/>
      <c r="D104" s="405">
        <v>2</v>
      </c>
      <c r="E104" s="106" t="s">
        <v>24</v>
      </c>
      <c r="F104" s="106" t="s">
        <v>24</v>
      </c>
      <c r="G104" s="106">
        <v>1</v>
      </c>
      <c r="H104" s="104" t="s">
        <v>459</v>
      </c>
      <c r="I104" s="419" t="s">
        <v>108</v>
      </c>
      <c r="J104" s="427"/>
      <c r="K104" s="428"/>
      <c r="L104" s="428"/>
      <c r="M104" s="428"/>
      <c r="N104" s="428"/>
      <c r="O104" s="428"/>
      <c r="P104" s="428"/>
      <c r="Q104" s="428"/>
      <c r="R104" s="429"/>
    </row>
    <row r="105" spans="1:18" s="2" customFormat="1" x14ac:dyDescent="0.2">
      <c r="A105" s="106"/>
      <c r="B105" s="105"/>
      <c r="C105" s="104"/>
      <c r="D105" s="405"/>
      <c r="E105" s="106" t="s">
        <v>24</v>
      </c>
      <c r="F105" s="106" t="s">
        <v>24</v>
      </c>
      <c r="G105" s="106">
        <v>1</v>
      </c>
      <c r="H105" s="104" t="s">
        <v>456</v>
      </c>
      <c r="I105" s="419"/>
      <c r="J105" s="427"/>
      <c r="K105" s="428"/>
      <c r="L105" s="428"/>
      <c r="M105" s="428"/>
      <c r="N105" s="428"/>
      <c r="O105" s="428"/>
      <c r="P105" s="428"/>
      <c r="Q105" s="428"/>
      <c r="R105" s="429"/>
    </row>
    <row r="106" spans="1:18" s="2" customFormat="1" x14ac:dyDescent="0.2">
      <c r="A106" s="106"/>
      <c r="B106" s="105"/>
      <c r="C106" s="104"/>
      <c r="D106" s="405">
        <v>2</v>
      </c>
      <c r="E106" s="106" t="s">
        <v>24</v>
      </c>
      <c r="F106" s="106" t="s">
        <v>24</v>
      </c>
      <c r="G106" s="106">
        <v>1</v>
      </c>
      <c r="H106" s="104" t="s">
        <v>450</v>
      </c>
      <c r="I106" s="419" t="s">
        <v>225</v>
      </c>
      <c r="J106" s="427"/>
      <c r="K106" s="428"/>
      <c r="L106" s="428"/>
      <c r="M106" s="428"/>
      <c r="N106" s="428"/>
      <c r="O106" s="428"/>
      <c r="P106" s="428"/>
      <c r="Q106" s="428"/>
      <c r="R106" s="429"/>
    </row>
    <row r="107" spans="1:18" s="2" customFormat="1" x14ac:dyDescent="0.2">
      <c r="A107" s="106"/>
      <c r="B107" s="105"/>
      <c r="C107" s="104"/>
      <c r="D107" s="405"/>
      <c r="E107" s="106" t="s">
        <v>24</v>
      </c>
      <c r="F107" s="106" t="s">
        <v>24</v>
      </c>
      <c r="G107" s="106">
        <v>1</v>
      </c>
      <c r="H107" s="104" t="s">
        <v>456</v>
      </c>
      <c r="I107" s="419"/>
      <c r="J107" s="430"/>
      <c r="K107" s="431"/>
      <c r="L107" s="431"/>
      <c r="M107" s="431"/>
      <c r="N107" s="431"/>
      <c r="O107" s="431"/>
      <c r="P107" s="431"/>
      <c r="Q107" s="431"/>
      <c r="R107" s="432"/>
    </row>
    <row r="108" spans="1:18" ht="16.5" customHeight="1" x14ac:dyDescent="0.2">
      <c r="A108" s="405">
        <v>5</v>
      </c>
      <c r="B108" s="447" t="s">
        <v>462</v>
      </c>
      <c r="C108" s="448" t="s">
        <v>463</v>
      </c>
      <c r="D108" s="450">
        <v>3</v>
      </c>
      <c r="E108" s="106">
        <v>1</v>
      </c>
      <c r="F108" s="106">
        <v>1</v>
      </c>
      <c r="G108" s="106" t="s">
        <v>24</v>
      </c>
      <c r="H108" s="104" t="s">
        <v>414</v>
      </c>
      <c r="I108" s="419" t="s">
        <v>107</v>
      </c>
      <c r="J108" s="422"/>
      <c r="K108" s="422"/>
      <c r="L108" s="422"/>
      <c r="M108" s="420" t="s">
        <v>1544</v>
      </c>
      <c r="N108" s="422"/>
      <c r="O108" s="420">
        <v>4</v>
      </c>
      <c r="P108" s="422"/>
      <c r="Q108" s="422"/>
      <c r="R108" s="422"/>
    </row>
    <row r="109" spans="1:18" x14ac:dyDescent="0.2">
      <c r="A109" s="405"/>
      <c r="B109" s="447"/>
      <c r="C109" s="448"/>
      <c r="D109" s="451"/>
      <c r="E109" s="106">
        <v>1</v>
      </c>
      <c r="F109" s="106" t="s">
        <v>24</v>
      </c>
      <c r="G109" s="106" t="s">
        <v>24</v>
      </c>
      <c r="H109" s="104" t="s">
        <v>464</v>
      </c>
      <c r="I109" s="419"/>
      <c r="J109" s="423"/>
      <c r="K109" s="423"/>
      <c r="L109" s="423"/>
      <c r="M109" s="421"/>
      <c r="N109" s="423"/>
      <c r="O109" s="421"/>
      <c r="P109" s="423"/>
      <c r="Q109" s="423"/>
      <c r="R109" s="423"/>
    </row>
    <row r="110" spans="1:18" s="2" customFormat="1" x14ac:dyDescent="0.2">
      <c r="A110" s="106"/>
      <c r="B110" s="105"/>
      <c r="C110" s="104"/>
      <c r="D110" s="405">
        <v>3</v>
      </c>
      <c r="E110" s="106">
        <v>0.5</v>
      </c>
      <c r="F110" s="106">
        <v>0.5</v>
      </c>
      <c r="G110" s="106" t="s">
        <v>24</v>
      </c>
      <c r="H110" s="104" t="s">
        <v>437</v>
      </c>
      <c r="I110" s="400" t="s">
        <v>108</v>
      </c>
      <c r="J110" s="399"/>
      <c r="K110" s="399"/>
      <c r="L110" s="399"/>
      <c r="M110" s="407" t="s">
        <v>1544</v>
      </c>
      <c r="N110" s="399"/>
      <c r="O110" s="407">
        <v>4</v>
      </c>
      <c r="P110" s="399"/>
      <c r="Q110" s="399"/>
      <c r="R110" s="399"/>
    </row>
    <row r="111" spans="1:18" s="2" customFormat="1" x14ac:dyDescent="0.2">
      <c r="A111" s="106"/>
      <c r="B111" s="105"/>
      <c r="C111" s="104"/>
      <c r="D111" s="405"/>
      <c r="E111" s="106">
        <v>0.5</v>
      </c>
      <c r="F111" s="106">
        <v>0.5</v>
      </c>
      <c r="G111" s="106" t="s">
        <v>24</v>
      </c>
      <c r="H111" s="107" t="s">
        <v>426</v>
      </c>
      <c r="I111" s="400"/>
      <c r="J111" s="399"/>
      <c r="K111" s="399"/>
      <c r="L111" s="399"/>
      <c r="M111" s="407"/>
      <c r="N111" s="399"/>
      <c r="O111" s="407"/>
      <c r="P111" s="399"/>
      <c r="Q111" s="399"/>
      <c r="R111" s="399"/>
    </row>
    <row r="112" spans="1:18" s="2" customFormat="1" x14ac:dyDescent="0.2">
      <c r="A112" s="106"/>
      <c r="B112" s="105"/>
      <c r="C112" s="104"/>
      <c r="D112" s="405"/>
      <c r="E112" s="106">
        <v>1</v>
      </c>
      <c r="F112" s="106"/>
      <c r="G112" s="106"/>
      <c r="H112" s="104" t="s">
        <v>464</v>
      </c>
      <c r="I112" s="400"/>
      <c r="J112" s="399"/>
      <c r="K112" s="399"/>
      <c r="L112" s="399"/>
      <c r="M112" s="407"/>
      <c r="N112" s="399"/>
      <c r="O112" s="407"/>
      <c r="P112" s="399"/>
      <c r="Q112" s="399"/>
      <c r="R112" s="399"/>
    </row>
    <row r="113" spans="1:18" s="2" customFormat="1" x14ac:dyDescent="0.2">
      <c r="A113" s="106"/>
      <c r="B113" s="105"/>
      <c r="C113" s="104"/>
      <c r="D113" s="405">
        <v>3</v>
      </c>
      <c r="E113" s="106">
        <v>0.5</v>
      </c>
      <c r="F113" s="106">
        <v>0.5</v>
      </c>
      <c r="G113" s="106" t="s">
        <v>24</v>
      </c>
      <c r="H113" s="104" t="s">
        <v>475</v>
      </c>
      <c r="I113" s="400" t="s">
        <v>225</v>
      </c>
      <c r="J113" s="399"/>
      <c r="K113" s="399"/>
      <c r="L113" s="399"/>
      <c r="M113" s="407" t="s">
        <v>1544</v>
      </c>
      <c r="N113" s="399"/>
      <c r="O113" s="407">
        <v>4</v>
      </c>
      <c r="P113" s="399"/>
      <c r="Q113" s="399"/>
      <c r="R113" s="399"/>
    </row>
    <row r="114" spans="1:18" s="2" customFormat="1" x14ac:dyDescent="0.2">
      <c r="A114" s="106"/>
      <c r="B114" s="105"/>
      <c r="C114" s="104"/>
      <c r="D114" s="405"/>
      <c r="E114" s="106">
        <v>0.5</v>
      </c>
      <c r="F114" s="106">
        <v>0.5</v>
      </c>
      <c r="G114" s="106" t="s">
        <v>24</v>
      </c>
      <c r="H114" s="104" t="s">
        <v>26</v>
      </c>
      <c r="I114" s="400"/>
      <c r="J114" s="399"/>
      <c r="K114" s="399"/>
      <c r="L114" s="399"/>
      <c r="M114" s="407"/>
      <c r="N114" s="399"/>
      <c r="O114" s="407"/>
      <c r="P114" s="399"/>
      <c r="Q114" s="399"/>
      <c r="R114" s="399"/>
    </row>
    <row r="115" spans="1:18" s="2" customFormat="1" x14ac:dyDescent="0.2">
      <c r="A115" s="106"/>
      <c r="B115" s="105"/>
      <c r="C115" s="104"/>
      <c r="D115" s="405"/>
      <c r="E115" s="106">
        <v>1</v>
      </c>
      <c r="F115" s="106"/>
      <c r="G115" s="106"/>
      <c r="H115" s="104" t="s">
        <v>464</v>
      </c>
      <c r="I115" s="400"/>
      <c r="J115" s="399"/>
      <c r="K115" s="399"/>
      <c r="L115" s="399"/>
      <c r="M115" s="407"/>
      <c r="N115" s="399"/>
      <c r="O115" s="407"/>
      <c r="P115" s="399"/>
      <c r="Q115" s="399"/>
      <c r="R115" s="399"/>
    </row>
    <row r="116" spans="1:18" x14ac:dyDescent="0.2">
      <c r="A116" s="405">
        <v>6</v>
      </c>
      <c r="B116" s="447" t="s">
        <v>465</v>
      </c>
      <c r="C116" s="448" t="s">
        <v>466</v>
      </c>
      <c r="D116" s="450">
        <v>3</v>
      </c>
      <c r="E116" s="106" t="s">
        <v>24</v>
      </c>
      <c r="F116" s="106" t="s">
        <v>24</v>
      </c>
      <c r="G116" s="106">
        <v>1</v>
      </c>
      <c r="H116" s="104" t="s">
        <v>417</v>
      </c>
      <c r="I116" s="400" t="s">
        <v>107</v>
      </c>
      <c r="J116" s="410" t="s">
        <v>1545</v>
      </c>
      <c r="K116" s="411"/>
      <c r="L116" s="411"/>
      <c r="M116" s="411"/>
      <c r="N116" s="411"/>
      <c r="O116" s="411"/>
      <c r="P116" s="411"/>
      <c r="Q116" s="411"/>
      <c r="R116" s="412"/>
    </row>
    <row r="117" spans="1:18" ht="16.5" customHeight="1" x14ac:dyDescent="0.2">
      <c r="A117" s="405"/>
      <c r="B117" s="447"/>
      <c r="C117" s="448"/>
      <c r="D117" s="452"/>
      <c r="E117" s="106" t="s">
        <v>24</v>
      </c>
      <c r="F117" s="106" t="s">
        <v>24</v>
      </c>
      <c r="G117" s="106">
        <v>1</v>
      </c>
      <c r="H117" s="107" t="s">
        <v>426</v>
      </c>
      <c r="I117" s="400"/>
      <c r="J117" s="413"/>
      <c r="K117" s="414"/>
      <c r="L117" s="414"/>
      <c r="M117" s="414"/>
      <c r="N117" s="414"/>
      <c r="O117" s="414"/>
      <c r="P117" s="414"/>
      <c r="Q117" s="414"/>
      <c r="R117" s="415"/>
    </row>
    <row r="118" spans="1:18" x14ac:dyDescent="0.2">
      <c r="A118" s="405"/>
      <c r="B118" s="447"/>
      <c r="C118" s="448"/>
      <c r="D118" s="451"/>
      <c r="E118" s="106" t="s">
        <v>24</v>
      </c>
      <c r="F118" s="106" t="s">
        <v>24</v>
      </c>
      <c r="G118" s="106">
        <v>1</v>
      </c>
      <c r="H118" s="104" t="s">
        <v>473</v>
      </c>
      <c r="I118" s="400"/>
      <c r="J118" s="413"/>
      <c r="K118" s="414"/>
      <c r="L118" s="414"/>
      <c r="M118" s="414"/>
      <c r="N118" s="414"/>
      <c r="O118" s="414"/>
      <c r="P118" s="414"/>
      <c r="Q118" s="414"/>
      <c r="R118" s="415"/>
    </row>
    <row r="119" spans="1:18" s="2" customFormat="1" x14ac:dyDescent="0.2">
      <c r="A119" s="106"/>
      <c r="B119" s="105"/>
      <c r="C119" s="104"/>
      <c r="D119" s="405">
        <v>3</v>
      </c>
      <c r="E119" s="106" t="s">
        <v>24</v>
      </c>
      <c r="F119" s="106" t="s">
        <v>24</v>
      </c>
      <c r="G119" s="106">
        <v>1</v>
      </c>
      <c r="H119" s="104" t="s">
        <v>455</v>
      </c>
      <c r="I119" s="400" t="s">
        <v>108</v>
      </c>
      <c r="J119" s="413"/>
      <c r="K119" s="414"/>
      <c r="L119" s="414"/>
      <c r="M119" s="414"/>
      <c r="N119" s="414"/>
      <c r="O119" s="414"/>
      <c r="P119" s="414"/>
      <c r="Q119" s="414"/>
      <c r="R119" s="415"/>
    </row>
    <row r="120" spans="1:18" s="2" customFormat="1" x14ac:dyDescent="0.2">
      <c r="A120" s="106"/>
      <c r="B120" s="105"/>
      <c r="C120" s="104"/>
      <c r="D120" s="405"/>
      <c r="E120" s="106" t="s">
        <v>24</v>
      </c>
      <c r="F120" s="106" t="s">
        <v>24</v>
      </c>
      <c r="G120" s="106">
        <v>1</v>
      </c>
      <c r="H120" s="104" t="s">
        <v>436</v>
      </c>
      <c r="I120" s="400"/>
      <c r="J120" s="413"/>
      <c r="K120" s="414"/>
      <c r="L120" s="414"/>
      <c r="M120" s="414"/>
      <c r="N120" s="414"/>
      <c r="O120" s="414"/>
      <c r="P120" s="414"/>
      <c r="Q120" s="414"/>
      <c r="R120" s="415"/>
    </row>
    <row r="121" spans="1:18" s="2" customFormat="1" x14ac:dyDescent="0.2">
      <c r="A121" s="106"/>
      <c r="B121" s="105"/>
      <c r="C121" s="104"/>
      <c r="D121" s="405"/>
      <c r="E121" s="106" t="s">
        <v>24</v>
      </c>
      <c r="F121" s="106" t="s">
        <v>24</v>
      </c>
      <c r="G121" s="106">
        <v>1</v>
      </c>
      <c r="H121" s="104" t="s">
        <v>422</v>
      </c>
      <c r="I121" s="400"/>
      <c r="J121" s="413"/>
      <c r="K121" s="414"/>
      <c r="L121" s="414"/>
      <c r="M121" s="414"/>
      <c r="N121" s="414"/>
      <c r="O121" s="414"/>
      <c r="P121" s="414"/>
      <c r="Q121" s="414"/>
      <c r="R121" s="415"/>
    </row>
    <row r="122" spans="1:18" s="2" customFormat="1" x14ac:dyDescent="0.2">
      <c r="A122" s="106"/>
      <c r="B122" s="105"/>
      <c r="C122" s="104"/>
      <c r="D122" s="405">
        <v>3</v>
      </c>
      <c r="E122" s="106" t="s">
        <v>24</v>
      </c>
      <c r="F122" s="106" t="s">
        <v>24</v>
      </c>
      <c r="G122" s="106">
        <v>1</v>
      </c>
      <c r="H122" s="104" t="s">
        <v>26</v>
      </c>
      <c r="I122" s="400" t="s">
        <v>225</v>
      </c>
      <c r="J122" s="413"/>
      <c r="K122" s="414"/>
      <c r="L122" s="414"/>
      <c r="M122" s="414"/>
      <c r="N122" s="414"/>
      <c r="O122" s="414"/>
      <c r="P122" s="414"/>
      <c r="Q122" s="414"/>
      <c r="R122" s="415"/>
    </row>
    <row r="123" spans="1:18" s="2" customFormat="1" x14ac:dyDescent="0.2">
      <c r="A123" s="106"/>
      <c r="B123" s="105"/>
      <c r="C123" s="104"/>
      <c r="D123" s="405"/>
      <c r="E123" s="106" t="s">
        <v>24</v>
      </c>
      <c r="F123" s="106" t="s">
        <v>24</v>
      </c>
      <c r="G123" s="106">
        <v>1</v>
      </c>
      <c r="H123" s="104" t="s">
        <v>436</v>
      </c>
      <c r="I123" s="400"/>
      <c r="J123" s="413"/>
      <c r="K123" s="414"/>
      <c r="L123" s="414"/>
      <c r="M123" s="414"/>
      <c r="N123" s="414"/>
      <c r="O123" s="414"/>
      <c r="P123" s="414"/>
      <c r="Q123" s="414"/>
      <c r="R123" s="415"/>
    </row>
    <row r="124" spans="1:18" s="2" customFormat="1" x14ac:dyDescent="0.2">
      <c r="A124" s="106"/>
      <c r="B124" s="105"/>
      <c r="C124" s="104"/>
      <c r="D124" s="405"/>
      <c r="E124" s="106" t="s">
        <v>24</v>
      </c>
      <c r="F124" s="106" t="s">
        <v>24</v>
      </c>
      <c r="G124" s="106">
        <v>1</v>
      </c>
      <c r="H124" s="104" t="s">
        <v>417</v>
      </c>
      <c r="I124" s="400"/>
      <c r="J124" s="416"/>
      <c r="K124" s="417"/>
      <c r="L124" s="417"/>
      <c r="M124" s="417"/>
      <c r="N124" s="417"/>
      <c r="O124" s="417"/>
      <c r="P124" s="417"/>
      <c r="Q124" s="417"/>
      <c r="R124" s="418"/>
    </row>
    <row r="125" spans="1:18" x14ac:dyDescent="0.2">
      <c r="A125" s="106">
        <v>7</v>
      </c>
      <c r="B125" s="105" t="s">
        <v>467</v>
      </c>
      <c r="C125" s="104" t="s">
        <v>191</v>
      </c>
      <c r="D125" s="106">
        <v>2</v>
      </c>
      <c r="E125" s="106">
        <v>2</v>
      </c>
      <c r="F125" s="106" t="s">
        <v>24</v>
      </c>
      <c r="G125" s="106" t="s">
        <v>24</v>
      </c>
      <c r="H125" s="104" t="s">
        <v>468</v>
      </c>
      <c r="I125" s="110" t="s">
        <v>107</v>
      </c>
      <c r="J125" s="351"/>
      <c r="K125" s="351"/>
      <c r="L125" s="319" t="s">
        <v>1544</v>
      </c>
      <c r="M125" s="319" t="s">
        <v>1544</v>
      </c>
      <c r="N125" s="319">
        <v>12</v>
      </c>
      <c r="O125" s="319">
        <v>5</v>
      </c>
      <c r="P125" s="351"/>
      <c r="Q125" s="319">
        <v>5</v>
      </c>
      <c r="R125" s="319">
        <v>16</v>
      </c>
    </row>
    <row r="126" spans="1:18" s="2" customFormat="1" x14ac:dyDescent="0.2">
      <c r="A126" s="106"/>
      <c r="B126" s="105"/>
      <c r="C126" s="104"/>
      <c r="D126" s="106"/>
      <c r="E126" s="106"/>
      <c r="F126" s="106"/>
      <c r="G126" s="106"/>
      <c r="H126" s="104"/>
      <c r="I126" s="110" t="s">
        <v>108</v>
      </c>
      <c r="J126" s="351"/>
      <c r="K126" s="351"/>
      <c r="L126" s="319" t="s">
        <v>1544</v>
      </c>
      <c r="M126" s="319" t="s">
        <v>1544</v>
      </c>
      <c r="N126" s="319">
        <v>12</v>
      </c>
      <c r="O126" s="319">
        <v>5</v>
      </c>
      <c r="P126" s="351"/>
      <c r="Q126" s="319">
        <v>5</v>
      </c>
      <c r="R126" s="319">
        <v>16</v>
      </c>
    </row>
    <row r="127" spans="1:18" s="2" customFormat="1" x14ac:dyDescent="0.2">
      <c r="A127" s="106"/>
      <c r="B127" s="105"/>
      <c r="C127" s="104"/>
      <c r="D127" s="106"/>
      <c r="E127" s="106"/>
      <c r="F127" s="106"/>
      <c r="G127" s="106"/>
      <c r="H127" s="104"/>
      <c r="I127" s="110" t="s">
        <v>225</v>
      </c>
      <c r="J127" s="351"/>
      <c r="K127" s="351"/>
      <c r="L127" s="319" t="s">
        <v>1544</v>
      </c>
      <c r="M127" s="319" t="s">
        <v>1544</v>
      </c>
      <c r="N127" s="319">
        <v>12</v>
      </c>
      <c r="O127" s="319">
        <v>5</v>
      </c>
      <c r="P127" s="351"/>
      <c r="Q127" s="319">
        <v>5</v>
      </c>
      <c r="R127" s="319">
        <v>16</v>
      </c>
    </row>
    <row r="128" spans="1:18" ht="33" x14ac:dyDescent="0.2">
      <c r="A128" s="106">
        <v>8</v>
      </c>
      <c r="B128" s="105" t="s">
        <v>469</v>
      </c>
      <c r="C128" s="104" t="s">
        <v>47</v>
      </c>
      <c r="D128" s="106">
        <v>2</v>
      </c>
      <c r="E128" s="106">
        <v>2</v>
      </c>
      <c r="F128" s="106" t="s">
        <v>24</v>
      </c>
      <c r="G128" s="106" t="s">
        <v>24</v>
      </c>
      <c r="H128" s="104" t="s">
        <v>474</v>
      </c>
      <c r="I128" s="419" t="s">
        <v>107</v>
      </c>
      <c r="J128" s="422"/>
      <c r="K128" s="422"/>
      <c r="L128" s="422"/>
      <c r="M128" s="420" t="s">
        <v>1544</v>
      </c>
      <c r="N128" s="422"/>
      <c r="O128" s="420">
        <v>5</v>
      </c>
      <c r="P128" s="422"/>
      <c r="Q128" s="422"/>
      <c r="R128" s="422"/>
    </row>
    <row r="129" spans="1:18" s="2" customFormat="1" x14ac:dyDescent="0.2">
      <c r="A129" s="106"/>
      <c r="B129" s="105"/>
      <c r="C129" s="104"/>
      <c r="D129" s="405">
        <v>2</v>
      </c>
      <c r="E129" s="106">
        <v>1</v>
      </c>
      <c r="F129" s="106" t="s">
        <v>24</v>
      </c>
      <c r="G129" s="106" t="s">
        <v>24</v>
      </c>
      <c r="H129" s="104" t="s">
        <v>26</v>
      </c>
      <c r="I129" s="419"/>
      <c r="J129" s="423"/>
      <c r="K129" s="423"/>
      <c r="L129" s="423"/>
      <c r="M129" s="421"/>
      <c r="N129" s="423"/>
      <c r="O129" s="421"/>
      <c r="P129" s="423"/>
      <c r="Q129" s="423"/>
      <c r="R129" s="423"/>
    </row>
    <row r="130" spans="1:18" s="2" customFormat="1" x14ac:dyDescent="0.2">
      <c r="A130" s="106"/>
      <c r="B130" s="105"/>
      <c r="C130" s="104"/>
      <c r="D130" s="405"/>
      <c r="E130" s="106">
        <v>1</v>
      </c>
      <c r="F130" s="106" t="s">
        <v>24</v>
      </c>
      <c r="G130" s="106" t="s">
        <v>24</v>
      </c>
      <c r="H130" s="104" t="s">
        <v>470</v>
      </c>
      <c r="I130" s="419" t="s">
        <v>108</v>
      </c>
      <c r="J130" s="422"/>
      <c r="K130" s="422"/>
      <c r="L130" s="422"/>
      <c r="M130" s="420" t="s">
        <v>1544</v>
      </c>
      <c r="N130" s="422"/>
      <c r="O130" s="420">
        <v>3</v>
      </c>
      <c r="P130" s="422"/>
      <c r="Q130" s="422"/>
      <c r="R130" s="422"/>
    </row>
    <row r="131" spans="1:18" s="2" customFormat="1" ht="33" x14ac:dyDescent="0.2">
      <c r="A131" s="106"/>
      <c r="B131" s="105"/>
      <c r="C131" s="104"/>
      <c r="D131" s="106">
        <v>2</v>
      </c>
      <c r="E131" s="106">
        <v>2</v>
      </c>
      <c r="F131" s="106" t="s">
        <v>24</v>
      </c>
      <c r="G131" s="106" t="s">
        <v>24</v>
      </c>
      <c r="H131" s="104" t="s">
        <v>474</v>
      </c>
      <c r="I131" s="419"/>
      <c r="J131" s="423"/>
      <c r="K131" s="423"/>
      <c r="L131" s="423"/>
      <c r="M131" s="421"/>
      <c r="N131" s="423"/>
      <c r="O131" s="421"/>
      <c r="P131" s="423"/>
      <c r="Q131" s="423"/>
      <c r="R131" s="423"/>
    </row>
    <row r="132" spans="1:18" x14ac:dyDescent="0.2">
      <c r="A132" s="37"/>
      <c r="B132" s="138"/>
      <c r="C132" s="138"/>
      <c r="D132" s="106">
        <v>1</v>
      </c>
      <c r="E132" s="106">
        <v>1</v>
      </c>
      <c r="F132" s="106" t="s">
        <v>24</v>
      </c>
      <c r="G132" s="106" t="s">
        <v>24</v>
      </c>
      <c r="H132" s="104" t="s">
        <v>424</v>
      </c>
      <c r="I132" s="419" t="s">
        <v>225</v>
      </c>
      <c r="J132" s="422"/>
      <c r="K132" s="422"/>
      <c r="L132" s="422"/>
      <c r="M132" s="420" t="s">
        <v>1544</v>
      </c>
      <c r="N132" s="422"/>
      <c r="O132" s="420">
        <v>4</v>
      </c>
      <c r="P132" s="422"/>
      <c r="Q132" s="422"/>
      <c r="R132" s="422"/>
    </row>
    <row r="133" spans="1:18" x14ac:dyDescent="0.2">
      <c r="A133" s="37"/>
      <c r="B133" s="138"/>
      <c r="C133" s="138"/>
      <c r="D133" s="106">
        <v>1</v>
      </c>
      <c r="E133" s="106">
        <v>1</v>
      </c>
      <c r="F133" s="106" t="s">
        <v>24</v>
      </c>
      <c r="G133" s="106" t="s">
        <v>24</v>
      </c>
      <c r="H133" s="104" t="s">
        <v>475</v>
      </c>
      <c r="I133" s="419"/>
      <c r="J133" s="423"/>
      <c r="K133" s="423"/>
      <c r="L133" s="423"/>
      <c r="M133" s="421"/>
      <c r="N133" s="423"/>
      <c r="O133" s="421"/>
      <c r="P133" s="423"/>
      <c r="Q133" s="423"/>
      <c r="R133" s="423"/>
    </row>
    <row r="134" spans="1:18" s="2" customFormat="1" x14ac:dyDescent="0.2">
      <c r="A134" s="405">
        <v>9</v>
      </c>
      <c r="B134" s="447" t="s">
        <v>471</v>
      </c>
      <c r="C134" s="448" t="s">
        <v>472</v>
      </c>
      <c r="D134" s="317">
        <v>2</v>
      </c>
      <c r="E134" s="317">
        <v>2</v>
      </c>
      <c r="F134" s="317" t="s">
        <v>24</v>
      </c>
      <c r="G134" s="317" t="s">
        <v>24</v>
      </c>
      <c r="H134" s="177" t="s">
        <v>363</v>
      </c>
      <c r="I134" s="314" t="s">
        <v>107</v>
      </c>
      <c r="J134" s="350"/>
      <c r="K134" s="350"/>
      <c r="L134" s="313" t="s">
        <v>1544</v>
      </c>
      <c r="M134" s="313" t="s">
        <v>1544</v>
      </c>
      <c r="N134" s="313">
        <v>1</v>
      </c>
      <c r="O134" s="313">
        <v>4</v>
      </c>
      <c r="P134" s="350"/>
      <c r="Q134" s="350"/>
      <c r="R134" s="350"/>
    </row>
    <row r="135" spans="1:18" x14ac:dyDescent="0.2">
      <c r="A135" s="405"/>
      <c r="B135" s="447"/>
      <c r="C135" s="448"/>
      <c r="D135" s="106"/>
      <c r="E135" s="106"/>
      <c r="F135" s="106"/>
      <c r="G135" s="106"/>
      <c r="H135" s="177"/>
      <c r="I135" s="110" t="s">
        <v>108</v>
      </c>
      <c r="J135" s="351"/>
      <c r="K135" s="351"/>
      <c r="L135" s="351"/>
      <c r="M135" s="319" t="s">
        <v>1544</v>
      </c>
      <c r="N135" s="351"/>
      <c r="O135" s="319">
        <v>3</v>
      </c>
      <c r="P135" s="351"/>
      <c r="Q135" s="351"/>
      <c r="R135" s="351"/>
    </row>
    <row r="136" spans="1:18" x14ac:dyDescent="0.3">
      <c r="A136" s="176"/>
      <c r="B136" s="176"/>
      <c r="C136" s="176"/>
      <c r="D136" s="176"/>
      <c r="E136" s="176"/>
      <c r="F136" s="176"/>
      <c r="G136" s="176"/>
      <c r="H136" s="177"/>
      <c r="I136" s="110" t="s">
        <v>225</v>
      </c>
      <c r="J136" s="351"/>
      <c r="K136" s="351"/>
      <c r="L136" s="351"/>
      <c r="M136" s="319" t="s">
        <v>1544</v>
      </c>
      <c r="N136" s="351"/>
      <c r="O136" s="319">
        <v>3</v>
      </c>
      <c r="P136" s="351"/>
      <c r="Q136" s="351"/>
      <c r="R136" s="351"/>
    </row>
    <row r="138" spans="1:18" x14ac:dyDescent="0.2">
      <c r="A138" s="157" t="s">
        <v>485</v>
      </c>
      <c r="B138" s="158"/>
      <c r="C138" s="159"/>
      <c r="D138" s="160"/>
      <c r="E138" s="160"/>
      <c r="F138" s="160"/>
      <c r="G138" s="160"/>
      <c r="H138" s="222"/>
    </row>
    <row r="139" spans="1:18" x14ac:dyDescent="0.2">
      <c r="A139" s="408" t="s">
        <v>19</v>
      </c>
      <c r="B139" s="408" t="s">
        <v>20</v>
      </c>
      <c r="C139" s="408" t="s">
        <v>21</v>
      </c>
      <c r="D139" s="408" t="s">
        <v>45</v>
      </c>
      <c r="E139" s="408" t="s">
        <v>22</v>
      </c>
      <c r="F139" s="408" t="s">
        <v>4</v>
      </c>
      <c r="G139" s="408" t="s">
        <v>23</v>
      </c>
      <c r="H139" s="408" t="s">
        <v>400</v>
      </c>
      <c r="I139" s="408" t="s">
        <v>96</v>
      </c>
      <c r="J139" s="419" t="s">
        <v>97</v>
      </c>
      <c r="K139" s="419"/>
      <c r="L139" s="419"/>
      <c r="M139" s="419"/>
      <c r="N139" s="419"/>
      <c r="O139" s="419"/>
      <c r="P139" s="419"/>
      <c r="Q139" s="419"/>
      <c r="R139" s="419"/>
    </row>
    <row r="140" spans="1:18" s="2" customFormat="1" ht="49.5" x14ac:dyDescent="0.2">
      <c r="A140" s="408"/>
      <c r="B140" s="408"/>
      <c r="C140" s="408"/>
      <c r="D140" s="408"/>
      <c r="E140" s="408"/>
      <c r="F140" s="408"/>
      <c r="G140" s="408"/>
      <c r="H140" s="408"/>
      <c r="I140" s="408"/>
      <c r="J140" s="314" t="s">
        <v>98</v>
      </c>
      <c r="K140" s="314" t="s">
        <v>99</v>
      </c>
      <c r="L140" s="314" t="s">
        <v>100</v>
      </c>
      <c r="M140" s="314" t="s">
        <v>101</v>
      </c>
      <c r="N140" s="314" t="s">
        <v>102</v>
      </c>
      <c r="O140" s="314" t="s">
        <v>103</v>
      </c>
      <c r="P140" s="314" t="s">
        <v>104</v>
      </c>
      <c r="Q140" s="314" t="s">
        <v>105</v>
      </c>
      <c r="R140" s="314" t="s">
        <v>106</v>
      </c>
    </row>
    <row r="141" spans="1:18" x14ac:dyDescent="0.2">
      <c r="A141" s="405">
        <v>1</v>
      </c>
      <c r="B141" s="405" t="s">
        <v>462</v>
      </c>
      <c r="C141" s="406" t="s">
        <v>463</v>
      </c>
      <c r="D141" s="405">
        <v>3</v>
      </c>
      <c r="E141" s="106">
        <v>0.5</v>
      </c>
      <c r="F141" s="106">
        <v>0.5</v>
      </c>
      <c r="G141" s="106" t="s">
        <v>24</v>
      </c>
      <c r="H141" s="104" t="s">
        <v>436</v>
      </c>
      <c r="I141" s="110" t="s">
        <v>107</v>
      </c>
      <c r="J141" s="351"/>
      <c r="K141" s="351"/>
      <c r="L141" s="319" t="s">
        <v>1544</v>
      </c>
      <c r="M141" s="319" t="s">
        <v>1544</v>
      </c>
      <c r="N141" s="319">
        <v>3</v>
      </c>
      <c r="O141" s="319">
        <v>4</v>
      </c>
      <c r="P141" s="319">
        <v>2</v>
      </c>
      <c r="Q141" s="319">
        <v>3</v>
      </c>
      <c r="R141" s="351"/>
    </row>
    <row r="142" spans="1:18" x14ac:dyDescent="0.2">
      <c r="A142" s="405"/>
      <c r="B142" s="405"/>
      <c r="C142" s="406"/>
      <c r="D142" s="405"/>
      <c r="E142" s="106">
        <v>0.5</v>
      </c>
      <c r="F142" s="106">
        <v>0.5</v>
      </c>
      <c r="G142" s="106" t="s">
        <v>24</v>
      </c>
      <c r="H142" s="104" t="s">
        <v>422</v>
      </c>
      <c r="I142" s="419" t="s">
        <v>108</v>
      </c>
      <c r="J142" s="422"/>
      <c r="K142" s="422"/>
      <c r="L142" s="420" t="s">
        <v>1544</v>
      </c>
      <c r="M142" s="420" t="s">
        <v>1544</v>
      </c>
      <c r="N142" s="420">
        <v>3</v>
      </c>
      <c r="O142" s="420">
        <v>4</v>
      </c>
      <c r="P142" s="420">
        <v>2</v>
      </c>
      <c r="Q142" s="420">
        <v>3</v>
      </c>
      <c r="R142" s="422"/>
    </row>
    <row r="143" spans="1:18" x14ac:dyDescent="0.2">
      <c r="A143" s="405"/>
      <c r="B143" s="405"/>
      <c r="C143" s="406"/>
      <c r="D143" s="405"/>
      <c r="E143" s="106">
        <v>1</v>
      </c>
      <c r="F143" s="106" t="s">
        <v>24</v>
      </c>
      <c r="G143" s="106" t="s">
        <v>24</v>
      </c>
      <c r="H143" s="104" t="s">
        <v>476</v>
      </c>
      <c r="I143" s="419"/>
      <c r="J143" s="423"/>
      <c r="K143" s="423"/>
      <c r="L143" s="421"/>
      <c r="M143" s="421"/>
      <c r="N143" s="421"/>
      <c r="O143" s="421"/>
      <c r="P143" s="421"/>
      <c r="Q143" s="421"/>
      <c r="R143" s="423"/>
    </row>
    <row r="144" spans="1:18" x14ac:dyDescent="0.2">
      <c r="A144" s="405">
        <v>2</v>
      </c>
      <c r="B144" s="405" t="s">
        <v>465</v>
      </c>
      <c r="C144" s="406" t="s">
        <v>466</v>
      </c>
      <c r="D144" s="405">
        <v>3</v>
      </c>
      <c r="E144" s="106" t="s">
        <v>24</v>
      </c>
      <c r="F144" s="106" t="s">
        <v>24</v>
      </c>
      <c r="G144" s="106">
        <v>1</v>
      </c>
      <c r="H144" s="104" t="s">
        <v>417</v>
      </c>
      <c r="I144" s="400" t="s">
        <v>107</v>
      </c>
      <c r="J144" s="410" t="s">
        <v>1545</v>
      </c>
      <c r="K144" s="411"/>
      <c r="L144" s="411"/>
      <c r="M144" s="411"/>
      <c r="N144" s="411"/>
      <c r="O144" s="411"/>
      <c r="P144" s="411"/>
      <c r="Q144" s="411"/>
      <c r="R144" s="412"/>
    </row>
    <row r="145" spans="1:18" x14ac:dyDescent="0.2">
      <c r="A145" s="405"/>
      <c r="B145" s="405"/>
      <c r="C145" s="406"/>
      <c r="D145" s="405"/>
      <c r="E145" s="106" t="s">
        <v>24</v>
      </c>
      <c r="F145" s="106" t="s">
        <v>24</v>
      </c>
      <c r="G145" s="106">
        <v>1</v>
      </c>
      <c r="H145" s="107" t="s">
        <v>426</v>
      </c>
      <c r="I145" s="400"/>
      <c r="J145" s="413"/>
      <c r="K145" s="414"/>
      <c r="L145" s="414"/>
      <c r="M145" s="414"/>
      <c r="N145" s="414"/>
      <c r="O145" s="414"/>
      <c r="P145" s="414"/>
      <c r="Q145" s="414"/>
      <c r="R145" s="415"/>
    </row>
    <row r="146" spans="1:18" x14ac:dyDescent="0.2">
      <c r="A146" s="405"/>
      <c r="B146" s="405"/>
      <c r="C146" s="406"/>
      <c r="D146" s="405"/>
      <c r="E146" s="106" t="s">
        <v>24</v>
      </c>
      <c r="F146" s="106" t="s">
        <v>24</v>
      </c>
      <c r="G146" s="106">
        <v>1</v>
      </c>
      <c r="H146" s="104" t="s">
        <v>473</v>
      </c>
      <c r="I146" s="400"/>
      <c r="J146" s="413"/>
      <c r="K146" s="414"/>
      <c r="L146" s="414"/>
      <c r="M146" s="414"/>
      <c r="N146" s="414"/>
      <c r="O146" s="414"/>
      <c r="P146" s="414"/>
      <c r="Q146" s="414"/>
      <c r="R146" s="415"/>
    </row>
    <row r="147" spans="1:18" s="2" customFormat="1" ht="33" x14ac:dyDescent="0.2">
      <c r="A147" s="106"/>
      <c r="B147" s="106"/>
      <c r="C147" s="107"/>
      <c r="D147" s="450">
        <v>3</v>
      </c>
      <c r="E147" s="106" t="s">
        <v>24</v>
      </c>
      <c r="F147" s="106" t="s">
        <v>24</v>
      </c>
      <c r="G147" s="106">
        <v>1</v>
      </c>
      <c r="H147" s="104" t="s">
        <v>448</v>
      </c>
      <c r="I147" s="400" t="s">
        <v>108</v>
      </c>
      <c r="J147" s="413"/>
      <c r="K147" s="414"/>
      <c r="L147" s="414"/>
      <c r="M147" s="414"/>
      <c r="N147" s="414"/>
      <c r="O147" s="414"/>
      <c r="P147" s="414"/>
      <c r="Q147" s="414"/>
      <c r="R147" s="415"/>
    </row>
    <row r="148" spans="1:18" s="2" customFormat="1" x14ac:dyDescent="0.2">
      <c r="A148" s="106"/>
      <c r="B148" s="106"/>
      <c r="C148" s="107"/>
      <c r="D148" s="452"/>
      <c r="E148" s="106" t="s">
        <v>24</v>
      </c>
      <c r="F148" s="106" t="s">
        <v>24</v>
      </c>
      <c r="G148" s="106">
        <v>1</v>
      </c>
      <c r="H148" s="104" t="s">
        <v>414</v>
      </c>
      <c r="I148" s="400"/>
      <c r="J148" s="413"/>
      <c r="K148" s="414"/>
      <c r="L148" s="414"/>
      <c r="M148" s="414"/>
      <c r="N148" s="414"/>
      <c r="O148" s="414"/>
      <c r="P148" s="414"/>
      <c r="Q148" s="414"/>
      <c r="R148" s="415"/>
    </row>
    <row r="149" spans="1:18" s="2" customFormat="1" x14ac:dyDescent="0.2">
      <c r="A149" s="106"/>
      <c r="B149" s="106"/>
      <c r="C149" s="107"/>
      <c r="D149" s="451"/>
      <c r="E149" s="106" t="s">
        <v>24</v>
      </c>
      <c r="F149" s="106" t="s">
        <v>24</v>
      </c>
      <c r="G149" s="106">
        <v>1</v>
      </c>
      <c r="H149" s="104" t="s">
        <v>451</v>
      </c>
      <c r="I149" s="400"/>
      <c r="J149" s="416"/>
      <c r="K149" s="417"/>
      <c r="L149" s="417"/>
      <c r="M149" s="417"/>
      <c r="N149" s="417"/>
      <c r="O149" s="417"/>
      <c r="P149" s="417"/>
      <c r="Q149" s="417"/>
      <c r="R149" s="418"/>
    </row>
    <row r="150" spans="1:18" x14ac:dyDescent="0.2">
      <c r="A150" s="106">
        <v>3</v>
      </c>
      <c r="B150" s="106" t="s">
        <v>477</v>
      </c>
      <c r="C150" s="107" t="s">
        <v>478</v>
      </c>
      <c r="D150" s="106">
        <v>3</v>
      </c>
      <c r="E150" s="106">
        <v>2</v>
      </c>
      <c r="F150" s="106">
        <v>1</v>
      </c>
      <c r="G150" s="106" t="s">
        <v>24</v>
      </c>
      <c r="H150" s="104" t="s">
        <v>459</v>
      </c>
      <c r="I150" s="110" t="s">
        <v>107</v>
      </c>
      <c r="J150" s="351"/>
      <c r="K150" s="351"/>
      <c r="L150" s="351"/>
      <c r="M150" s="319" t="s">
        <v>1544</v>
      </c>
      <c r="N150" s="351"/>
      <c r="O150" s="319">
        <v>3</v>
      </c>
      <c r="P150" s="351"/>
      <c r="Q150" s="351"/>
      <c r="R150" s="351"/>
    </row>
    <row r="151" spans="1:18" s="2" customFormat="1" x14ac:dyDescent="0.2">
      <c r="A151" s="106"/>
      <c r="B151" s="106"/>
      <c r="C151" s="107"/>
      <c r="D151" s="106">
        <v>3</v>
      </c>
      <c r="E151" s="106">
        <v>2</v>
      </c>
      <c r="F151" s="106">
        <v>1</v>
      </c>
      <c r="G151" s="106" t="s">
        <v>24</v>
      </c>
      <c r="H151" s="104" t="s">
        <v>456</v>
      </c>
      <c r="I151" s="110" t="s">
        <v>108</v>
      </c>
      <c r="J151" s="351"/>
      <c r="K151" s="351"/>
      <c r="L151" s="351"/>
      <c r="M151" s="319" t="s">
        <v>1544</v>
      </c>
      <c r="N151" s="351"/>
      <c r="O151" s="319">
        <v>2</v>
      </c>
      <c r="P151" s="351"/>
      <c r="Q151" s="351"/>
      <c r="R151" s="351"/>
    </row>
    <row r="152" spans="1:18" x14ac:dyDescent="0.2">
      <c r="A152" s="405">
        <v>4</v>
      </c>
      <c r="B152" s="405" t="s">
        <v>479</v>
      </c>
      <c r="C152" s="406" t="s">
        <v>480</v>
      </c>
      <c r="D152" s="405">
        <v>4</v>
      </c>
      <c r="E152" s="106">
        <v>2</v>
      </c>
      <c r="F152" s="106">
        <v>1</v>
      </c>
      <c r="G152" s="106" t="s">
        <v>24</v>
      </c>
      <c r="H152" s="104" t="s">
        <v>473</v>
      </c>
      <c r="I152" s="110" t="s">
        <v>107</v>
      </c>
      <c r="J152" s="351"/>
      <c r="K152" s="351"/>
      <c r="L152" s="351"/>
      <c r="M152" s="319" t="s">
        <v>1544</v>
      </c>
      <c r="N152" s="351"/>
      <c r="O152" s="319">
        <v>1</v>
      </c>
      <c r="P152" s="351"/>
      <c r="Q152" s="351"/>
      <c r="R152" s="351"/>
    </row>
    <row r="153" spans="1:18" x14ac:dyDescent="0.2">
      <c r="A153" s="405"/>
      <c r="B153" s="405"/>
      <c r="C153" s="406"/>
      <c r="D153" s="405"/>
      <c r="E153" s="106">
        <v>1</v>
      </c>
      <c r="F153" s="106" t="s">
        <v>24</v>
      </c>
      <c r="G153" s="106" t="s">
        <v>24</v>
      </c>
      <c r="H153" s="104" t="s">
        <v>423</v>
      </c>
      <c r="I153" s="110" t="s">
        <v>108</v>
      </c>
      <c r="J153" s="351"/>
      <c r="K153" s="351"/>
      <c r="L153" s="351"/>
      <c r="M153" s="319" t="s">
        <v>1544</v>
      </c>
      <c r="N153" s="351"/>
      <c r="O153" s="319">
        <v>1</v>
      </c>
      <c r="P153" s="351"/>
      <c r="Q153" s="351"/>
      <c r="R153" s="351"/>
    </row>
    <row r="154" spans="1:18" x14ac:dyDescent="0.2">
      <c r="A154" s="405">
        <v>5</v>
      </c>
      <c r="B154" s="405" t="s">
        <v>481</v>
      </c>
      <c r="C154" s="406" t="s">
        <v>28</v>
      </c>
      <c r="D154" s="405">
        <v>3</v>
      </c>
      <c r="E154" s="106">
        <v>0.5</v>
      </c>
      <c r="F154" s="106">
        <v>0.5</v>
      </c>
      <c r="G154" s="106" t="s">
        <v>24</v>
      </c>
      <c r="H154" s="104" t="s">
        <v>424</v>
      </c>
      <c r="I154" s="110" t="s">
        <v>107</v>
      </c>
      <c r="J154" s="351"/>
      <c r="K154" s="319" t="s">
        <v>1544</v>
      </c>
      <c r="L154" s="319" t="s">
        <v>1544</v>
      </c>
      <c r="M154" s="319" t="s">
        <v>1544</v>
      </c>
      <c r="N154" s="319">
        <v>3</v>
      </c>
      <c r="O154" s="319">
        <v>5</v>
      </c>
      <c r="P154" s="351"/>
      <c r="Q154" s="351"/>
      <c r="R154" s="319">
        <v>1</v>
      </c>
    </row>
    <row r="155" spans="1:18" x14ac:dyDescent="0.2">
      <c r="A155" s="405"/>
      <c r="B155" s="405"/>
      <c r="C155" s="406"/>
      <c r="D155" s="405"/>
      <c r="E155" s="106">
        <v>0.5</v>
      </c>
      <c r="F155" s="106">
        <v>0.5</v>
      </c>
      <c r="G155" s="106" t="s">
        <v>24</v>
      </c>
      <c r="H155" s="104" t="s">
        <v>475</v>
      </c>
      <c r="I155" s="419" t="s">
        <v>108</v>
      </c>
      <c r="J155" s="422"/>
      <c r="K155" s="420" t="s">
        <v>1544</v>
      </c>
      <c r="L155" s="420" t="s">
        <v>1544</v>
      </c>
      <c r="M155" s="420" t="s">
        <v>1544</v>
      </c>
      <c r="N155" s="420">
        <v>4</v>
      </c>
      <c r="O155" s="420">
        <v>6</v>
      </c>
      <c r="P155" s="422"/>
      <c r="Q155" s="422"/>
      <c r="R155" s="420">
        <v>1</v>
      </c>
    </row>
    <row r="156" spans="1:18" x14ac:dyDescent="0.2">
      <c r="A156" s="405"/>
      <c r="B156" s="405"/>
      <c r="C156" s="406"/>
      <c r="D156" s="405"/>
      <c r="E156" s="106">
        <v>1</v>
      </c>
      <c r="F156" s="106" t="s">
        <v>24</v>
      </c>
      <c r="G156" s="106" t="s">
        <v>24</v>
      </c>
      <c r="H156" s="104" t="s">
        <v>482</v>
      </c>
      <c r="I156" s="419"/>
      <c r="J156" s="423"/>
      <c r="K156" s="421"/>
      <c r="L156" s="421"/>
      <c r="M156" s="421"/>
      <c r="N156" s="421"/>
      <c r="O156" s="421"/>
      <c r="P156" s="423"/>
      <c r="Q156" s="423"/>
      <c r="R156" s="421"/>
    </row>
    <row r="157" spans="1:18" x14ac:dyDescent="0.2">
      <c r="A157" s="405">
        <v>6</v>
      </c>
      <c r="B157" s="453" t="s">
        <v>483</v>
      </c>
      <c r="C157" s="406" t="s">
        <v>484</v>
      </c>
      <c r="D157" s="405">
        <v>3</v>
      </c>
      <c r="E157" s="106" t="s">
        <v>24</v>
      </c>
      <c r="F157" s="106" t="s">
        <v>24</v>
      </c>
      <c r="G157" s="106">
        <v>1</v>
      </c>
      <c r="H157" s="104" t="s">
        <v>423</v>
      </c>
      <c r="I157" s="400" t="s">
        <v>107</v>
      </c>
      <c r="J157" s="410" t="s">
        <v>1545</v>
      </c>
      <c r="K157" s="411"/>
      <c r="L157" s="411"/>
      <c r="M157" s="411"/>
      <c r="N157" s="411"/>
      <c r="O157" s="411"/>
      <c r="P157" s="411"/>
      <c r="Q157" s="411"/>
      <c r="R157" s="412"/>
    </row>
    <row r="158" spans="1:18" x14ac:dyDescent="0.2">
      <c r="A158" s="405"/>
      <c r="B158" s="453"/>
      <c r="C158" s="406"/>
      <c r="D158" s="405"/>
      <c r="E158" s="106" t="s">
        <v>24</v>
      </c>
      <c r="F158" s="106" t="s">
        <v>24</v>
      </c>
      <c r="G158" s="106">
        <v>1</v>
      </c>
      <c r="H158" s="104" t="s">
        <v>424</v>
      </c>
      <c r="I158" s="400"/>
      <c r="J158" s="413"/>
      <c r="K158" s="414"/>
      <c r="L158" s="414"/>
      <c r="M158" s="414"/>
      <c r="N158" s="414"/>
      <c r="O158" s="414"/>
      <c r="P158" s="414"/>
      <c r="Q158" s="414"/>
      <c r="R158" s="415"/>
    </row>
    <row r="159" spans="1:18" x14ac:dyDescent="0.2">
      <c r="A159" s="405"/>
      <c r="B159" s="453"/>
      <c r="C159" s="406"/>
      <c r="D159" s="405"/>
      <c r="E159" s="106" t="s">
        <v>24</v>
      </c>
      <c r="F159" s="106" t="s">
        <v>24</v>
      </c>
      <c r="G159" s="106">
        <v>1</v>
      </c>
      <c r="H159" s="104" t="s">
        <v>25</v>
      </c>
      <c r="I159" s="400"/>
      <c r="J159" s="413"/>
      <c r="K159" s="414"/>
      <c r="L159" s="414"/>
      <c r="M159" s="414"/>
      <c r="N159" s="414"/>
      <c r="O159" s="414"/>
      <c r="P159" s="414"/>
      <c r="Q159" s="414"/>
      <c r="R159" s="415"/>
    </row>
    <row r="160" spans="1:18" x14ac:dyDescent="0.3">
      <c r="A160" s="176"/>
      <c r="B160" s="176"/>
      <c r="C160" s="176"/>
      <c r="D160" s="405">
        <v>3</v>
      </c>
      <c r="E160" s="106" t="s">
        <v>24</v>
      </c>
      <c r="F160" s="106" t="s">
        <v>24</v>
      </c>
      <c r="G160" s="106">
        <v>1</v>
      </c>
      <c r="H160" s="104" t="s">
        <v>424</v>
      </c>
      <c r="I160" s="400" t="s">
        <v>108</v>
      </c>
      <c r="J160" s="413"/>
      <c r="K160" s="414"/>
      <c r="L160" s="414"/>
      <c r="M160" s="414"/>
      <c r="N160" s="414"/>
      <c r="O160" s="414"/>
      <c r="P160" s="414"/>
      <c r="Q160" s="414"/>
      <c r="R160" s="415"/>
    </row>
    <row r="161" spans="1:18" x14ac:dyDescent="0.3">
      <c r="A161" s="176"/>
      <c r="B161" s="176"/>
      <c r="C161" s="176"/>
      <c r="D161" s="405"/>
      <c r="E161" s="106" t="s">
        <v>24</v>
      </c>
      <c r="F161" s="106" t="s">
        <v>24</v>
      </c>
      <c r="G161" s="106">
        <v>1</v>
      </c>
      <c r="H161" s="104" t="s">
        <v>25</v>
      </c>
      <c r="I161" s="400"/>
      <c r="J161" s="413"/>
      <c r="K161" s="414"/>
      <c r="L161" s="414"/>
      <c r="M161" s="414"/>
      <c r="N161" s="414"/>
      <c r="O161" s="414"/>
      <c r="P161" s="414"/>
      <c r="Q161" s="414"/>
      <c r="R161" s="415"/>
    </row>
    <row r="162" spans="1:18" x14ac:dyDescent="0.3">
      <c r="A162" s="176"/>
      <c r="B162" s="176"/>
      <c r="C162" s="176"/>
      <c r="D162" s="405"/>
      <c r="E162" s="106" t="s">
        <v>24</v>
      </c>
      <c r="F162" s="106" t="s">
        <v>24</v>
      </c>
      <c r="G162" s="106">
        <v>1</v>
      </c>
      <c r="H162" s="104" t="s">
        <v>475</v>
      </c>
      <c r="I162" s="400"/>
      <c r="J162" s="416"/>
      <c r="K162" s="417"/>
      <c r="L162" s="417"/>
      <c r="M162" s="417"/>
      <c r="N162" s="417"/>
      <c r="O162" s="417"/>
      <c r="P162" s="417"/>
      <c r="Q162" s="417"/>
      <c r="R162" s="418"/>
    </row>
  </sheetData>
  <mergeCells count="360">
    <mergeCell ref="J61:R69"/>
    <mergeCell ref="J73:R78"/>
    <mergeCell ref="A134:A135"/>
    <mergeCell ref="B134:B135"/>
    <mergeCell ref="C134:C135"/>
    <mergeCell ref="Q155:Q156"/>
    <mergeCell ref="I147:I149"/>
    <mergeCell ref="R155:R156"/>
    <mergeCell ref="I157:I159"/>
    <mergeCell ref="I155:I156"/>
    <mergeCell ref="J155:J156"/>
    <mergeCell ref="K155:K156"/>
    <mergeCell ref="L155:L156"/>
    <mergeCell ref="M155:M156"/>
    <mergeCell ref="N155:N156"/>
    <mergeCell ref="I142:I143"/>
    <mergeCell ref="J142:J143"/>
    <mergeCell ref="K142:K143"/>
    <mergeCell ref="L142:L143"/>
    <mergeCell ref="M142:M143"/>
    <mergeCell ref="N142:N143"/>
    <mergeCell ref="I144:I146"/>
    <mergeCell ref="I160:I162"/>
    <mergeCell ref="O155:O156"/>
    <mergeCell ref="P155:P156"/>
    <mergeCell ref="A157:A159"/>
    <mergeCell ref="B157:B159"/>
    <mergeCell ref="C157:C159"/>
    <mergeCell ref="D157:D159"/>
    <mergeCell ref="A144:A146"/>
    <mergeCell ref="B144:B146"/>
    <mergeCell ref="C144:C146"/>
    <mergeCell ref="D144:D146"/>
    <mergeCell ref="A152:A153"/>
    <mergeCell ref="B152:B153"/>
    <mergeCell ref="C152:C153"/>
    <mergeCell ref="D152:D153"/>
    <mergeCell ref="A154:A156"/>
    <mergeCell ref="B154:B156"/>
    <mergeCell ref="C154:C156"/>
    <mergeCell ref="D154:D156"/>
    <mergeCell ref="D147:D149"/>
    <mergeCell ref="J144:R149"/>
    <mergeCell ref="J157:R162"/>
    <mergeCell ref="D160:D162"/>
    <mergeCell ref="I116:I118"/>
    <mergeCell ref="J116:R124"/>
    <mergeCell ref="A141:A143"/>
    <mergeCell ref="B141:B143"/>
    <mergeCell ref="C141:C143"/>
    <mergeCell ref="D141:D143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R139"/>
    <mergeCell ref="Q142:Q143"/>
    <mergeCell ref="R142:R143"/>
    <mergeCell ref="B116:B118"/>
    <mergeCell ref="C116:C118"/>
    <mergeCell ref="O142:O143"/>
    <mergeCell ref="P142:P143"/>
    <mergeCell ref="R132:R133"/>
    <mergeCell ref="R108:R109"/>
    <mergeCell ref="R110:R112"/>
    <mergeCell ref="Q113:Q115"/>
    <mergeCell ref="R113:R115"/>
    <mergeCell ref="I119:I121"/>
    <mergeCell ref="I110:I112"/>
    <mergeCell ref="J110:J112"/>
    <mergeCell ref="K110:K112"/>
    <mergeCell ref="L110:L112"/>
    <mergeCell ref="M110:M112"/>
    <mergeCell ref="N110:N112"/>
    <mergeCell ref="O110:O112"/>
    <mergeCell ref="P110:P112"/>
    <mergeCell ref="Q110:Q112"/>
    <mergeCell ref="I113:I115"/>
    <mergeCell ref="J113:J115"/>
    <mergeCell ref="K113:K115"/>
    <mergeCell ref="L113:L115"/>
    <mergeCell ref="M113:M115"/>
    <mergeCell ref="I122:I124"/>
    <mergeCell ref="N113:N115"/>
    <mergeCell ref="O113:O115"/>
    <mergeCell ref="P113:P115"/>
    <mergeCell ref="I132:I133"/>
    <mergeCell ref="J132:J133"/>
    <mergeCell ref="K132:K133"/>
    <mergeCell ref="L132:L133"/>
    <mergeCell ref="M132:M133"/>
    <mergeCell ref="N132:N133"/>
    <mergeCell ref="O128:O129"/>
    <mergeCell ref="P128:P129"/>
    <mergeCell ref="Q128:Q129"/>
    <mergeCell ref="O132:O133"/>
    <mergeCell ref="P132:P133"/>
    <mergeCell ref="Q132:Q133"/>
    <mergeCell ref="I88:I89"/>
    <mergeCell ref="J88:J89"/>
    <mergeCell ref="K88:K89"/>
    <mergeCell ref="L88:L89"/>
    <mergeCell ref="M88:M89"/>
    <mergeCell ref="O130:O131"/>
    <mergeCell ref="P130:P131"/>
    <mergeCell ref="Q130:Q131"/>
    <mergeCell ref="R130:R131"/>
    <mergeCell ref="R128:R129"/>
    <mergeCell ref="N88:N89"/>
    <mergeCell ref="O88:O89"/>
    <mergeCell ref="P88:P89"/>
    <mergeCell ref="Q88:Q89"/>
    <mergeCell ref="R88:R8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I106:I107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I104:I105"/>
    <mergeCell ref="J102:R107"/>
    <mergeCell ref="I130:I131"/>
    <mergeCell ref="J130:J131"/>
    <mergeCell ref="K130:K131"/>
    <mergeCell ref="L130:L131"/>
    <mergeCell ref="M130:M131"/>
    <mergeCell ref="N130:N131"/>
    <mergeCell ref="I128:I129"/>
    <mergeCell ref="J128:J129"/>
    <mergeCell ref="K128:K129"/>
    <mergeCell ref="L128:L129"/>
    <mergeCell ref="M128:M129"/>
    <mergeCell ref="N128:N129"/>
    <mergeCell ref="L96:L97"/>
    <mergeCell ref="M96:M97"/>
    <mergeCell ref="N96:N97"/>
    <mergeCell ref="O96:O97"/>
    <mergeCell ref="P96:P97"/>
    <mergeCell ref="Q96:Q97"/>
    <mergeCell ref="Q100:Q101"/>
    <mergeCell ref="R100:R101"/>
    <mergeCell ref="I102:I103"/>
    <mergeCell ref="D129:D130"/>
    <mergeCell ref="D108:D109"/>
    <mergeCell ref="D96:D97"/>
    <mergeCell ref="D116:D118"/>
    <mergeCell ref="D104:D105"/>
    <mergeCell ref="D106:D107"/>
    <mergeCell ref="D110:D112"/>
    <mergeCell ref="D113:D115"/>
    <mergeCell ref="D122:D124"/>
    <mergeCell ref="D119:D121"/>
    <mergeCell ref="D102:D103"/>
    <mergeCell ref="D100:D101"/>
    <mergeCell ref="D98:D99"/>
    <mergeCell ref="H84:H85"/>
    <mergeCell ref="I84:I85"/>
    <mergeCell ref="J84:R84"/>
    <mergeCell ref="G84:G85"/>
    <mergeCell ref="I92:I93"/>
    <mergeCell ref="I90:I91"/>
    <mergeCell ref="I94:I95"/>
    <mergeCell ref="J90:R95"/>
    <mergeCell ref="R96:R97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I96:I97"/>
    <mergeCell ref="J96:J97"/>
    <mergeCell ref="K96:K97"/>
    <mergeCell ref="A108:A109"/>
    <mergeCell ref="B108:B109"/>
    <mergeCell ref="C108:C109"/>
    <mergeCell ref="A116:A118"/>
    <mergeCell ref="A84:A85"/>
    <mergeCell ref="I77:I78"/>
    <mergeCell ref="B84:B85"/>
    <mergeCell ref="C84:C85"/>
    <mergeCell ref="D84:D85"/>
    <mergeCell ref="E84:E85"/>
    <mergeCell ref="F84:F85"/>
    <mergeCell ref="A102:A103"/>
    <mergeCell ref="B102:B103"/>
    <mergeCell ref="C102:C103"/>
    <mergeCell ref="A90:A91"/>
    <mergeCell ref="B90:B91"/>
    <mergeCell ref="C90:C91"/>
    <mergeCell ref="A96:A97"/>
    <mergeCell ref="B96:B97"/>
    <mergeCell ref="C96:C97"/>
    <mergeCell ref="D87:D88"/>
    <mergeCell ref="D92:D93"/>
    <mergeCell ref="D90:D91"/>
    <mergeCell ref="D94:D95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J42:R42"/>
    <mergeCell ref="D45:D46"/>
    <mergeCell ref="D50:D51"/>
    <mergeCell ref="D57:D58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I55:I56"/>
    <mergeCell ref="C70:C72"/>
    <mergeCell ref="D70:D72"/>
    <mergeCell ref="D59:D60"/>
    <mergeCell ref="D64:D66"/>
    <mergeCell ref="D67:D69"/>
    <mergeCell ref="D75:D76"/>
    <mergeCell ref="D77:D78"/>
    <mergeCell ref="I45:I46"/>
    <mergeCell ref="H42:H43"/>
    <mergeCell ref="I42:I43"/>
    <mergeCell ref="I57:I58"/>
    <mergeCell ref="I59:I60"/>
    <mergeCell ref="I61:I63"/>
    <mergeCell ref="I64:I66"/>
    <mergeCell ref="I67:I69"/>
    <mergeCell ref="I73:I74"/>
    <mergeCell ref="I75:I76"/>
    <mergeCell ref="A73:A74"/>
    <mergeCell ref="B73:B74"/>
    <mergeCell ref="C73:C74"/>
    <mergeCell ref="D73:D74"/>
    <mergeCell ref="R24:R27"/>
    <mergeCell ref="A55:A56"/>
    <mergeCell ref="B55:B56"/>
    <mergeCell ref="C55:C56"/>
    <mergeCell ref="D55:D56"/>
    <mergeCell ref="A61:A63"/>
    <mergeCell ref="B61:B63"/>
    <mergeCell ref="C61:C63"/>
    <mergeCell ref="D61:D63"/>
    <mergeCell ref="A42:A43"/>
    <mergeCell ref="N24:N27"/>
    <mergeCell ref="O24:O27"/>
    <mergeCell ref="B42:B43"/>
    <mergeCell ref="C42:C43"/>
    <mergeCell ref="D42:D43"/>
    <mergeCell ref="E42:E43"/>
    <mergeCell ref="F42:F43"/>
    <mergeCell ref="G42:G43"/>
    <mergeCell ref="A70:A72"/>
    <mergeCell ref="B70:B72"/>
    <mergeCell ref="Q20:Q23"/>
    <mergeCell ref="R20:R23"/>
    <mergeCell ref="P24:P27"/>
    <mergeCell ref="Q24:Q27"/>
    <mergeCell ref="L16:L19"/>
    <mergeCell ref="L20:L23"/>
    <mergeCell ref="L24:L27"/>
    <mergeCell ref="M16:M19"/>
    <mergeCell ref="N16:N19"/>
    <mergeCell ref="O16:O19"/>
    <mergeCell ref="M20:M23"/>
    <mergeCell ref="N20:N23"/>
    <mergeCell ref="O20:O23"/>
    <mergeCell ref="M24:M27"/>
    <mergeCell ref="J20:J23"/>
    <mergeCell ref="J24:J27"/>
    <mergeCell ref="K16:K19"/>
    <mergeCell ref="K20:K23"/>
    <mergeCell ref="K24:K27"/>
    <mergeCell ref="F5:F6"/>
    <mergeCell ref="G5:G6"/>
    <mergeCell ref="H5:H6"/>
    <mergeCell ref="P16:P19"/>
    <mergeCell ref="P20:P23"/>
    <mergeCell ref="D20:D23"/>
    <mergeCell ref="D24:D27"/>
    <mergeCell ref="I16:I19"/>
    <mergeCell ref="I20:I23"/>
    <mergeCell ref="I24:I27"/>
    <mergeCell ref="A34:A35"/>
    <mergeCell ref="B34:B35"/>
    <mergeCell ref="C34:C35"/>
    <mergeCell ref="D34:D35"/>
    <mergeCell ref="A1:R1"/>
    <mergeCell ref="A2:R2"/>
    <mergeCell ref="A3:R3"/>
    <mergeCell ref="I5:I6"/>
    <mergeCell ref="J5:R5"/>
    <mergeCell ref="A5:A6"/>
    <mergeCell ref="A16:A19"/>
    <mergeCell ref="B16:B19"/>
    <mergeCell ref="C16:C19"/>
    <mergeCell ref="D16:D19"/>
    <mergeCell ref="B5:B6"/>
    <mergeCell ref="C5:C6"/>
    <mergeCell ref="D5:D6"/>
    <mergeCell ref="E5:E6"/>
    <mergeCell ref="J16:J19"/>
    <mergeCell ref="Q16:Q19"/>
    <mergeCell ref="R16:R19"/>
  </mergeCells>
  <pageMargins left="0.36" right="0.31496062992125984" top="0.43307086614173229" bottom="0.43307086614173229" header="0.31496062992125984" footer="0.31496062992125984"/>
  <pageSetup paperSize="9" scale="70" orientation="landscape" verticalDpi="0" r:id="rId1"/>
  <rowBreaks count="2" manualBreakCount="2">
    <brk id="40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8"/>
  <sheetViews>
    <sheetView view="pageBreakPreview" zoomScale="80" zoomScaleNormal="100" zoomScaleSheetLayoutView="80" workbookViewId="0">
      <selection activeCell="I9" sqref="I9:Q10"/>
    </sheetView>
  </sheetViews>
  <sheetFormatPr defaultRowHeight="16.5" x14ac:dyDescent="0.2"/>
  <cols>
    <col min="1" max="1" width="5.125" customWidth="1"/>
    <col min="2" max="2" width="6.875" bestFit="1" customWidth="1"/>
    <col min="3" max="3" width="22.5" customWidth="1"/>
    <col min="4" max="5" width="3.75" style="164" customWidth="1"/>
    <col min="6" max="6" width="5" style="164" customWidth="1"/>
    <col min="7" max="7" width="28.75" customWidth="1"/>
    <col min="8" max="8" width="6.125" style="170" bestFit="1" customWidth="1"/>
    <col min="9" max="10" width="12.75" style="26" customWidth="1"/>
    <col min="11" max="17" width="9" style="26"/>
  </cols>
  <sheetData>
    <row r="1" spans="1:18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29"/>
    </row>
    <row r="2" spans="1:18" x14ac:dyDescent="0.2">
      <c r="A2" s="463" t="s">
        <v>113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29"/>
    </row>
    <row r="3" spans="1:18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29"/>
    </row>
    <row r="4" spans="1:18" x14ac:dyDescent="0.3">
      <c r="A4" s="168" t="s">
        <v>508</v>
      </c>
      <c r="B4" s="30"/>
      <c r="C4" s="30"/>
      <c r="D4" s="53"/>
      <c r="E4" s="53"/>
      <c r="F4" s="53"/>
      <c r="G4" s="30"/>
      <c r="H4" s="56"/>
      <c r="I4" s="363"/>
      <c r="J4" s="363"/>
      <c r="K4" s="363"/>
      <c r="L4" s="363"/>
      <c r="M4" s="363"/>
      <c r="N4" s="363"/>
      <c r="O4" s="363"/>
      <c r="P4" s="363"/>
      <c r="Q4" s="363"/>
    </row>
    <row r="5" spans="1:18" x14ac:dyDescent="0.2">
      <c r="A5" s="419" t="s">
        <v>0</v>
      </c>
      <c r="B5" s="419" t="s">
        <v>29</v>
      </c>
      <c r="C5" s="419" t="s">
        <v>12</v>
      </c>
      <c r="D5" s="419" t="s">
        <v>2</v>
      </c>
      <c r="E5" s="419"/>
      <c r="F5" s="419"/>
      <c r="G5" s="419" t="s">
        <v>6</v>
      </c>
      <c r="H5" s="400" t="s">
        <v>96</v>
      </c>
      <c r="I5" s="400" t="s">
        <v>97</v>
      </c>
      <c r="J5" s="400"/>
      <c r="K5" s="400"/>
      <c r="L5" s="400"/>
      <c r="M5" s="400"/>
      <c r="N5" s="400"/>
      <c r="O5" s="400"/>
      <c r="P5" s="400"/>
      <c r="Q5" s="400"/>
    </row>
    <row r="6" spans="1:18" ht="49.5" x14ac:dyDescent="0.2">
      <c r="A6" s="419"/>
      <c r="B6" s="419"/>
      <c r="C6" s="419"/>
      <c r="D6" s="110" t="s">
        <v>3</v>
      </c>
      <c r="E6" s="110" t="s">
        <v>4</v>
      </c>
      <c r="F6" s="110" t="s">
        <v>5</v>
      </c>
      <c r="G6" s="419"/>
      <c r="H6" s="400"/>
      <c r="I6" s="330" t="s">
        <v>98</v>
      </c>
      <c r="J6" s="330" t="s">
        <v>99</v>
      </c>
      <c r="K6" s="328" t="s">
        <v>100</v>
      </c>
      <c r="L6" s="328" t="s">
        <v>101</v>
      </c>
      <c r="M6" s="328" t="s">
        <v>102</v>
      </c>
      <c r="N6" s="328" t="s">
        <v>103</v>
      </c>
      <c r="O6" s="330" t="s">
        <v>104</v>
      </c>
      <c r="P6" s="330" t="s">
        <v>105</v>
      </c>
      <c r="Q6" s="328" t="s">
        <v>106</v>
      </c>
    </row>
    <row r="7" spans="1:18" x14ac:dyDescent="0.2">
      <c r="A7" s="105">
        <v>1</v>
      </c>
      <c r="B7" s="108" t="s">
        <v>486</v>
      </c>
      <c r="C7" s="104" t="s">
        <v>487</v>
      </c>
      <c r="D7" s="105">
        <v>1</v>
      </c>
      <c r="E7" s="105">
        <v>1</v>
      </c>
      <c r="F7" s="105">
        <v>0</v>
      </c>
      <c r="G7" s="104" t="s">
        <v>488</v>
      </c>
      <c r="H7" s="111" t="s">
        <v>107</v>
      </c>
      <c r="I7" s="349"/>
      <c r="J7" s="327" t="s">
        <v>1544</v>
      </c>
      <c r="K7" s="327" t="s">
        <v>1544</v>
      </c>
      <c r="L7" s="327" t="s">
        <v>1544</v>
      </c>
      <c r="M7" s="327">
        <v>5</v>
      </c>
      <c r="N7" s="327">
        <v>4</v>
      </c>
      <c r="O7" s="327">
        <v>9</v>
      </c>
      <c r="P7" s="327">
        <v>17</v>
      </c>
      <c r="Q7" s="327">
        <v>6</v>
      </c>
    </row>
    <row r="8" spans="1:18" s="2" customFormat="1" x14ac:dyDescent="0.2">
      <c r="A8" s="105"/>
      <c r="B8" s="108"/>
      <c r="C8" s="104"/>
      <c r="D8" s="105"/>
      <c r="E8" s="105"/>
      <c r="F8" s="105"/>
      <c r="G8" s="104"/>
      <c r="H8" s="111" t="s">
        <v>108</v>
      </c>
      <c r="I8" s="349"/>
      <c r="J8" s="327" t="s">
        <v>1544</v>
      </c>
      <c r="K8" s="327" t="s">
        <v>1544</v>
      </c>
      <c r="L8" s="327" t="s">
        <v>1544</v>
      </c>
      <c r="M8" s="327">
        <v>5</v>
      </c>
      <c r="N8" s="327">
        <v>4</v>
      </c>
      <c r="O8" s="327">
        <v>9</v>
      </c>
      <c r="P8" s="327">
        <v>17</v>
      </c>
      <c r="Q8" s="327">
        <v>6</v>
      </c>
    </row>
    <row r="9" spans="1:18" x14ac:dyDescent="0.2">
      <c r="A9" s="105">
        <v>2</v>
      </c>
      <c r="B9" s="108" t="s">
        <v>489</v>
      </c>
      <c r="C9" s="104" t="s">
        <v>95</v>
      </c>
      <c r="D9" s="105">
        <v>1</v>
      </c>
      <c r="E9" s="105">
        <v>1</v>
      </c>
      <c r="F9" s="105">
        <v>0</v>
      </c>
      <c r="G9" s="138" t="s">
        <v>490</v>
      </c>
      <c r="H9" s="111" t="s">
        <v>107</v>
      </c>
      <c r="I9" s="349"/>
      <c r="J9" s="349"/>
      <c r="K9" s="349"/>
      <c r="L9" s="327" t="s">
        <v>1544</v>
      </c>
      <c r="M9" s="349"/>
      <c r="N9" s="327">
        <v>4</v>
      </c>
      <c r="O9" s="349"/>
      <c r="P9" s="349"/>
      <c r="Q9" s="349"/>
    </row>
    <row r="10" spans="1:18" s="2" customFormat="1" x14ac:dyDescent="0.2">
      <c r="A10" s="105"/>
      <c r="B10" s="108"/>
      <c r="C10" s="104"/>
      <c r="D10" s="105"/>
      <c r="E10" s="105"/>
      <c r="F10" s="105"/>
      <c r="G10" s="37"/>
      <c r="H10" s="111" t="s">
        <v>108</v>
      </c>
      <c r="I10" s="349"/>
      <c r="J10" s="349"/>
      <c r="K10" s="349"/>
      <c r="L10" s="327" t="s">
        <v>1544</v>
      </c>
      <c r="M10" s="349"/>
      <c r="N10" s="327">
        <v>4</v>
      </c>
      <c r="O10" s="349"/>
      <c r="P10" s="349"/>
      <c r="Q10" s="349"/>
    </row>
    <row r="11" spans="1:18" x14ac:dyDescent="0.2">
      <c r="A11" s="105">
        <v>3</v>
      </c>
      <c r="B11" s="105" t="s">
        <v>491</v>
      </c>
      <c r="C11" s="104" t="s">
        <v>492</v>
      </c>
      <c r="D11" s="105">
        <v>1</v>
      </c>
      <c r="E11" s="105">
        <v>1</v>
      </c>
      <c r="F11" s="105">
        <v>0</v>
      </c>
      <c r="G11" s="37" t="s">
        <v>363</v>
      </c>
      <c r="H11" s="111" t="s">
        <v>107</v>
      </c>
      <c r="I11" s="349"/>
      <c r="J11" s="349"/>
      <c r="K11" s="349"/>
      <c r="L11" s="327" t="s">
        <v>1544</v>
      </c>
      <c r="M11" s="349"/>
      <c r="N11" s="327">
        <v>4</v>
      </c>
      <c r="O11" s="349"/>
      <c r="P11" s="349"/>
      <c r="Q11" s="349"/>
    </row>
    <row r="12" spans="1:18" s="2" customFormat="1" x14ac:dyDescent="0.2">
      <c r="A12" s="105"/>
      <c r="B12" s="105"/>
      <c r="C12" s="104"/>
      <c r="D12" s="105"/>
      <c r="E12" s="105"/>
      <c r="F12" s="105"/>
      <c r="G12" s="37"/>
      <c r="H12" s="111" t="s">
        <v>108</v>
      </c>
      <c r="I12" s="349"/>
      <c r="J12" s="349"/>
      <c r="K12" s="349"/>
      <c r="L12" s="327" t="s">
        <v>1544</v>
      </c>
      <c r="M12" s="349"/>
      <c r="N12" s="327">
        <v>4</v>
      </c>
      <c r="O12" s="349"/>
      <c r="P12" s="349"/>
      <c r="Q12" s="349"/>
    </row>
    <row r="13" spans="1:18" x14ac:dyDescent="0.2">
      <c r="A13" s="105">
        <v>4</v>
      </c>
      <c r="B13" s="108" t="s">
        <v>493</v>
      </c>
      <c r="C13" s="104" t="s">
        <v>90</v>
      </c>
      <c r="D13" s="105">
        <v>1</v>
      </c>
      <c r="E13" s="105">
        <v>1</v>
      </c>
      <c r="F13" s="105">
        <v>0</v>
      </c>
      <c r="G13" s="35" t="s">
        <v>494</v>
      </c>
      <c r="H13" s="111" t="s">
        <v>107</v>
      </c>
      <c r="I13" s="349"/>
      <c r="J13" s="349"/>
      <c r="K13" s="349"/>
      <c r="L13" s="327" t="s">
        <v>1544</v>
      </c>
      <c r="M13" s="349"/>
      <c r="N13" s="327">
        <v>4</v>
      </c>
      <c r="O13" s="349"/>
      <c r="P13" s="349"/>
      <c r="Q13" s="349"/>
    </row>
    <row r="14" spans="1:18" s="2" customFormat="1" x14ac:dyDescent="0.2">
      <c r="A14" s="105"/>
      <c r="B14" s="108"/>
      <c r="C14" s="104"/>
      <c r="D14" s="105"/>
      <c r="E14" s="105"/>
      <c r="F14" s="105"/>
      <c r="G14" s="35"/>
      <c r="H14" s="111" t="s">
        <v>108</v>
      </c>
      <c r="I14" s="349"/>
      <c r="J14" s="349"/>
      <c r="K14" s="349"/>
      <c r="L14" s="327" t="s">
        <v>1544</v>
      </c>
      <c r="M14" s="349"/>
      <c r="N14" s="327">
        <v>4</v>
      </c>
      <c r="O14" s="349"/>
      <c r="P14" s="349"/>
      <c r="Q14" s="349"/>
    </row>
    <row r="15" spans="1:18" ht="33" x14ac:dyDescent="0.2">
      <c r="A15" s="105">
        <v>5</v>
      </c>
      <c r="B15" s="108" t="s">
        <v>495</v>
      </c>
      <c r="C15" s="104" t="s">
        <v>47</v>
      </c>
      <c r="D15" s="108">
        <v>1</v>
      </c>
      <c r="E15" s="108">
        <v>1</v>
      </c>
      <c r="F15" s="108">
        <v>0</v>
      </c>
      <c r="G15" s="107" t="s">
        <v>496</v>
      </c>
      <c r="H15" s="111" t="s">
        <v>107</v>
      </c>
      <c r="I15" s="349"/>
      <c r="J15" s="349"/>
      <c r="K15" s="327" t="s">
        <v>1544</v>
      </c>
      <c r="L15" s="327" t="s">
        <v>1544</v>
      </c>
      <c r="M15" s="349"/>
      <c r="N15" s="327">
        <v>3</v>
      </c>
      <c r="O15" s="349"/>
      <c r="P15" s="349"/>
      <c r="Q15" s="349"/>
    </row>
    <row r="16" spans="1:18" s="2" customFormat="1" x14ac:dyDescent="0.2">
      <c r="A16" s="105"/>
      <c r="B16" s="108"/>
      <c r="C16" s="104"/>
      <c r="D16" s="108"/>
      <c r="E16" s="108"/>
      <c r="F16" s="108"/>
      <c r="G16" s="107"/>
      <c r="H16" s="111" t="s">
        <v>108</v>
      </c>
      <c r="I16" s="349"/>
      <c r="J16" s="349"/>
      <c r="K16" s="327" t="s">
        <v>1544</v>
      </c>
      <c r="L16" s="327" t="s">
        <v>1544</v>
      </c>
      <c r="M16" s="349"/>
      <c r="N16" s="327">
        <v>3</v>
      </c>
      <c r="O16" s="349"/>
      <c r="P16" s="349"/>
      <c r="Q16" s="349"/>
    </row>
    <row r="17" spans="1:17" x14ac:dyDescent="0.3">
      <c r="A17" s="447">
        <v>6</v>
      </c>
      <c r="B17" s="407" t="s">
        <v>497</v>
      </c>
      <c r="C17" s="448" t="s">
        <v>498</v>
      </c>
      <c r="D17" s="108">
        <v>1</v>
      </c>
      <c r="E17" s="105" t="s">
        <v>24</v>
      </c>
      <c r="F17" s="105">
        <v>0</v>
      </c>
      <c r="G17" s="71" t="s">
        <v>180</v>
      </c>
      <c r="H17" s="111" t="s">
        <v>107</v>
      </c>
      <c r="I17" s="349"/>
      <c r="J17" s="327" t="s">
        <v>1544</v>
      </c>
      <c r="K17" s="327" t="s">
        <v>1544</v>
      </c>
      <c r="L17" s="327" t="s">
        <v>1544</v>
      </c>
      <c r="M17" s="327">
        <v>20</v>
      </c>
      <c r="N17" s="327">
        <v>3</v>
      </c>
      <c r="O17" s="349"/>
      <c r="P17" s="349"/>
      <c r="Q17" s="349"/>
    </row>
    <row r="18" spans="1:17" x14ac:dyDescent="0.2">
      <c r="A18" s="447"/>
      <c r="B18" s="407"/>
      <c r="C18" s="448"/>
      <c r="D18" s="105" t="s">
        <v>24</v>
      </c>
      <c r="E18" s="105">
        <v>1</v>
      </c>
      <c r="F18" s="105">
        <v>0</v>
      </c>
      <c r="G18" s="37" t="s">
        <v>499</v>
      </c>
      <c r="H18" s="111" t="s">
        <v>108</v>
      </c>
      <c r="I18" s="349"/>
      <c r="J18" s="327" t="s">
        <v>1544</v>
      </c>
      <c r="K18" s="327" t="s">
        <v>1544</v>
      </c>
      <c r="L18" s="327" t="s">
        <v>1544</v>
      </c>
      <c r="M18" s="327">
        <v>20</v>
      </c>
      <c r="N18" s="327">
        <v>3</v>
      </c>
      <c r="O18" s="349"/>
      <c r="P18" s="349"/>
      <c r="Q18" s="349"/>
    </row>
    <row r="19" spans="1:17" x14ac:dyDescent="0.2">
      <c r="A19" s="105">
        <v>7</v>
      </c>
      <c r="B19" s="108" t="s">
        <v>500</v>
      </c>
      <c r="C19" s="104" t="s">
        <v>501</v>
      </c>
      <c r="D19" s="105">
        <v>1</v>
      </c>
      <c r="E19" s="105">
        <v>1</v>
      </c>
      <c r="F19" s="105">
        <v>0</v>
      </c>
      <c r="G19" s="107" t="s">
        <v>43</v>
      </c>
      <c r="H19" s="111" t="s">
        <v>107</v>
      </c>
      <c r="I19" s="349"/>
      <c r="J19" s="327" t="s">
        <v>1544</v>
      </c>
      <c r="K19" s="327" t="s">
        <v>1544</v>
      </c>
      <c r="L19" s="327" t="s">
        <v>1544</v>
      </c>
      <c r="M19" s="327">
        <v>16</v>
      </c>
      <c r="N19" s="327">
        <v>3</v>
      </c>
      <c r="O19" s="349"/>
      <c r="P19" s="327">
        <v>1</v>
      </c>
      <c r="Q19" s="327">
        <v>2</v>
      </c>
    </row>
    <row r="20" spans="1:17" s="2" customFormat="1" x14ac:dyDescent="0.2">
      <c r="A20" s="105"/>
      <c r="B20" s="108"/>
      <c r="C20" s="104"/>
      <c r="D20" s="105"/>
      <c r="E20" s="105"/>
      <c r="F20" s="105"/>
      <c r="G20" s="107"/>
      <c r="H20" s="111" t="s">
        <v>108</v>
      </c>
      <c r="I20" s="349"/>
      <c r="J20" s="327" t="s">
        <v>1544</v>
      </c>
      <c r="K20" s="327" t="s">
        <v>1544</v>
      </c>
      <c r="L20" s="327" t="s">
        <v>1544</v>
      </c>
      <c r="M20" s="327">
        <v>16</v>
      </c>
      <c r="N20" s="327">
        <v>3</v>
      </c>
      <c r="O20" s="349"/>
      <c r="P20" s="327">
        <v>1</v>
      </c>
      <c r="Q20" s="327">
        <v>2</v>
      </c>
    </row>
    <row r="21" spans="1:17" x14ac:dyDescent="0.2">
      <c r="A21" s="105">
        <v>8</v>
      </c>
      <c r="B21" s="108" t="s">
        <v>502</v>
      </c>
      <c r="C21" s="143" t="s">
        <v>79</v>
      </c>
      <c r="D21" s="105">
        <v>1</v>
      </c>
      <c r="E21" s="105">
        <v>1</v>
      </c>
      <c r="F21" s="105">
        <v>0</v>
      </c>
      <c r="G21" s="37" t="s">
        <v>503</v>
      </c>
      <c r="H21" s="111" t="s">
        <v>107</v>
      </c>
      <c r="I21" s="349"/>
      <c r="J21" s="349"/>
      <c r="K21" s="327" t="s">
        <v>1544</v>
      </c>
      <c r="L21" s="327" t="s">
        <v>1544</v>
      </c>
      <c r="M21" s="349"/>
      <c r="N21" s="327">
        <v>3</v>
      </c>
      <c r="O21" s="349"/>
      <c r="P21" s="349"/>
      <c r="Q21" s="349"/>
    </row>
    <row r="22" spans="1:17" s="2" customFormat="1" x14ac:dyDescent="0.2">
      <c r="A22" s="105"/>
      <c r="B22" s="108"/>
      <c r="C22" s="143"/>
      <c r="D22" s="105"/>
      <c r="E22" s="105"/>
      <c r="F22" s="105"/>
      <c r="G22" s="167"/>
      <c r="H22" s="111" t="s">
        <v>108</v>
      </c>
      <c r="I22" s="349"/>
      <c r="J22" s="349"/>
      <c r="K22" s="327" t="s">
        <v>1544</v>
      </c>
      <c r="L22" s="327" t="s">
        <v>1544</v>
      </c>
      <c r="M22" s="349"/>
      <c r="N22" s="327">
        <v>3</v>
      </c>
      <c r="O22" s="349"/>
      <c r="P22" s="349"/>
      <c r="Q22" s="349"/>
    </row>
    <row r="23" spans="1:17" x14ac:dyDescent="0.2">
      <c r="A23" s="447">
        <v>9</v>
      </c>
      <c r="B23" s="447" t="s">
        <v>504</v>
      </c>
      <c r="C23" s="448" t="s">
        <v>505</v>
      </c>
      <c r="D23" s="105">
        <v>1</v>
      </c>
      <c r="E23" s="105">
        <v>1</v>
      </c>
      <c r="F23" s="105">
        <v>0</v>
      </c>
      <c r="G23" s="138" t="s">
        <v>506</v>
      </c>
      <c r="H23" s="111" t="s">
        <v>107</v>
      </c>
      <c r="I23" s="349"/>
      <c r="J23" s="327" t="s">
        <v>1544</v>
      </c>
      <c r="K23" s="327" t="s">
        <v>1544</v>
      </c>
      <c r="L23" s="327" t="s">
        <v>1544</v>
      </c>
      <c r="M23" s="327">
        <v>8</v>
      </c>
      <c r="N23" s="327">
        <v>5</v>
      </c>
      <c r="O23" s="349"/>
      <c r="P23" s="327">
        <v>10</v>
      </c>
      <c r="Q23" s="327">
        <v>11</v>
      </c>
    </row>
    <row r="24" spans="1:17" s="2" customFormat="1" x14ac:dyDescent="0.2">
      <c r="A24" s="447"/>
      <c r="B24" s="447"/>
      <c r="C24" s="448"/>
      <c r="D24" s="332">
        <v>1</v>
      </c>
      <c r="E24" s="332" t="s">
        <v>24</v>
      </c>
      <c r="F24" s="332">
        <v>0</v>
      </c>
      <c r="G24" s="138" t="s">
        <v>507</v>
      </c>
      <c r="H24" s="328" t="s">
        <v>108</v>
      </c>
      <c r="I24" s="349"/>
      <c r="J24" s="327" t="s">
        <v>1544</v>
      </c>
      <c r="K24" s="327" t="s">
        <v>1544</v>
      </c>
      <c r="L24" s="327" t="s">
        <v>1544</v>
      </c>
      <c r="M24" s="327">
        <v>8</v>
      </c>
      <c r="N24" s="327">
        <v>5</v>
      </c>
      <c r="O24" s="349"/>
      <c r="P24" s="327">
        <v>10</v>
      </c>
      <c r="Q24" s="327">
        <v>11</v>
      </c>
    </row>
    <row r="26" spans="1:17" x14ac:dyDescent="0.3">
      <c r="A26" s="178" t="s">
        <v>341</v>
      </c>
      <c r="B26" s="171"/>
      <c r="C26" s="172"/>
      <c r="D26" s="173"/>
      <c r="E26" s="173"/>
      <c r="F26" s="173"/>
      <c r="G26" s="174"/>
    </row>
    <row r="27" spans="1:17" x14ac:dyDescent="0.2">
      <c r="A27" s="419" t="s">
        <v>0</v>
      </c>
      <c r="B27" s="419" t="s">
        <v>29</v>
      </c>
      <c r="C27" s="419" t="s">
        <v>12</v>
      </c>
      <c r="D27" s="419" t="s">
        <v>2</v>
      </c>
      <c r="E27" s="419"/>
      <c r="F27" s="419"/>
      <c r="G27" s="419" t="s">
        <v>6</v>
      </c>
      <c r="H27" s="400" t="s">
        <v>96</v>
      </c>
      <c r="I27" s="400" t="s">
        <v>97</v>
      </c>
      <c r="J27" s="400"/>
      <c r="K27" s="400"/>
      <c r="L27" s="400"/>
      <c r="M27" s="400"/>
      <c r="N27" s="400"/>
      <c r="O27" s="400"/>
      <c r="P27" s="400"/>
      <c r="Q27" s="400"/>
    </row>
    <row r="28" spans="1:17" ht="49.5" x14ac:dyDescent="0.2">
      <c r="A28" s="419"/>
      <c r="B28" s="419"/>
      <c r="C28" s="419"/>
      <c r="D28" s="110" t="s">
        <v>3</v>
      </c>
      <c r="E28" s="110" t="s">
        <v>4</v>
      </c>
      <c r="F28" s="110" t="s">
        <v>5</v>
      </c>
      <c r="G28" s="419"/>
      <c r="H28" s="400"/>
      <c r="I28" s="330" t="s">
        <v>98</v>
      </c>
      <c r="J28" s="330" t="s">
        <v>99</v>
      </c>
      <c r="K28" s="328" t="s">
        <v>100</v>
      </c>
      <c r="L28" s="328" t="s">
        <v>101</v>
      </c>
      <c r="M28" s="328" t="s">
        <v>102</v>
      </c>
      <c r="N28" s="328" t="s">
        <v>103</v>
      </c>
      <c r="O28" s="330" t="s">
        <v>104</v>
      </c>
      <c r="P28" s="330" t="s">
        <v>105</v>
      </c>
      <c r="Q28" s="328" t="s">
        <v>106</v>
      </c>
    </row>
    <row r="29" spans="1:17" x14ac:dyDescent="0.2">
      <c r="A29" s="447">
        <v>1</v>
      </c>
      <c r="B29" s="407" t="s">
        <v>509</v>
      </c>
      <c r="C29" s="448" t="s">
        <v>510</v>
      </c>
      <c r="D29" s="105">
        <v>1</v>
      </c>
      <c r="E29" s="105">
        <v>1</v>
      </c>
      <c r="F29" s="105">
        <v>0</v>
      </c>
      <c r="G29" s="138" t="s">
        <v>507</v>
      </c>
      <c r="H29" s="111" t="s">
        <v>107</v>
      </c>
      <c r="I29" s="349"/>
      <c r="J29" s="349"/>
      <c r="K29" s="327" t="s">
        <v>1544</v>
      </c>
      <c r="L29" s="327" t="s">
        <v>1544</v>
      </c>
      <c r="M29" s="327">
        <v>6</v>
      </c>
      <c r="N29" s="327">
        <v>8</v>
      </c>
      <c r="O29" s="349"/>
      <c r="P29" s="349"/>
      <c r="Q29" s="327">
        <v>2</v>
      </c>
    </row>
    <row r="30" spans="1:17" x14ac:dyDescent="0.2">
      <c r="A30" s="447"/>
      <c r="B30" s="407"/>
      <c r="C30" s="448"/>
      <c r="D30" s="105" t="s">
        <v>24</v>
      </c>
      <c r="E30" s="105">
        <v>1</v>
      </c>
      <c r="F30" s="105">
        <v>0</v>
      </c>
      <c r="G30" s="138" t="s">
        <v>511</v>
      </c>
      <c r="H30" s="111" t="s">
        <v>108</v>
      </c>
      <c r="I30" s="349"/>
      <c r="J30" s="349"/>
      <c r="K30" s="327" t="s">
        <v>1544</v>
      </c>
      <c r="L30" s="327" t="s">
        <v>1544</v>
      </c>
      <c r="M30" s="327">
        <v>6</v>
      </c>
      <c r="N30" s="327">
        <v>8</v>
      </c>
      <c r="O30" s="349"/>
      <c r="P30" s="349"/>
      <c r="Q30" s="327">
        <v>2</v>
      </c>
    </row>
    <row r="31" spans="1:17" ht="33" x14ac:dyDescent="0.2">
      <c r="A31" s="447">
        <v>2</v>
      </c>
      <c r="B31" s="447" t="s">
        <v>512</v>
      </c>
      <c r="C31" s="448" t="s">
        <v>513</v>
      </c>
      <c r="D31" s="105">
        <v>1</v>
      </c>
      <c r="E31" s="105" t="s">
        <v>24</v>
      </c>
      <c r="F31" s="105">
        <v>0</v>
      </c>
      <c r="G31" s="138" t="s">
        <v>514</v>
      </c>
      <c r="H31" s="111" t="s">
        <v>107</v>
      </c>
      <c r="I31" s="349"/>
      <c r="J31" s="327" t="s">
        <v>1544</v>
      </c>
      <c r="K31" s="327" t="s">
        <v>1544</v>
      </c>
      <c r="L31" s="349"/>
      <c r="M31" s="327">
        <v>5</v>
      </c>
      <c r="N31" s="327">
        <v>6</v>
      </c>
      <c r="O31" s="349"/>
      <c r="P31" s="327">
        <v>1</v>
      </c>
      <c r="Q31" s="349"/>
    </row>
    <row r="32" spans="1:17" x14ac:dyDescent="0.2">
      <c r="A32" s="447"/>
      <c r="B32" s="447"/>
      <c r="C32" s="448"/>
      <c r="D32" s="105" t="s">
        <v>24</v>
      </c>
      <c r="E32" s="105">
        <v>1</v>
      </c>
      <c r="F32" s="105">
        <v>0</v>
      </c>
      <c r="G32" s="104" t="s">
        <v>496</v>
      </c>
      <c r="H32" s="454" t="s">
        <v>108</v>
      </c>
      <c r="I32" s="422"/>
      <c r="J32" s="455" t="s">
        <v>1544</v>
      </c>
      <c r="K32" s="455" t="s">
        <v>1544</v>
      </c>
      <c r="L32" s="422"/>
      <c r="M32" s="455">
        <v>5</v>
      </c>
      <c r="N32" s="455">
        <v>6</v>
      </c>
      <c r="O32" s="422"/>
      <c r="P32" s="455">
        <v>1</v>
      </c>
      <c r="Q32" s="422"/>
    </row>
    <row r="33" spans="1:17" x14ac:dyDescent="0.2">
      <c r="A33" s="447"/>
      <c r="B33" s="447"/>
      <c r="C33" s="448"/>
      <c r="D33" s="105" t="s">
        <v>24</v>
      </c>
      <c r="E33" s="105">
        <v>1</v>
      </c>
      <c r="F33" s="105">
        <v>0</v>
      </c>
      <c r="G33" s="138" t="s">
        <v>515</v>
      </c>
      <c r="H33" s="454"/>
      <c r="I33" s="423"/>
      <c r="J33" s="456"/>
      <c r="K33" s="456"/>
      <c r="L33" s="423"/>
      <c r="M33" s="456"/>
      <c r="N33" s="456"/>
      <c r="O33" s="423"/>
      <c r="P33" s="456"/>
      <c r="Q33" s="423"/>
    </row>
    <row r="34" spans="1:17" x14ac:dyDescent="0.3">
      <c r="A34" s="447">
        <v>3</v>
      </c>
      <c r="B34" s="407" t="s">
        <v>516</v>
      </c>
      <c r="C34" s="448" t="s">
        <v>517</v>
      </c>
      <c r="D34" s="105" t="s">
        <v>24</v>
      </c>
      <c r="E34" s="105">
        <v>2</v>
      </c>
      <c r="F34" s="105">
        <v>0</v>
      </c>
      <c r="G34" s="165" t="s">
        <v>518</v>
      </c>
      <c r="H34" s="111" t="s">
        <v>107</v>
      </c>
      <c r="I34" s="349"/>
      <c r="J34" s="327" t="s">
        <v>1544</v>
      </c>
      <c r="K34" s="327" t="s">
        <v>1544</v>
      </c>
      <c r="L34" s="349"/>
      <c r="M34" s="327">
        <v>6</v>
      </c>
      <c r="N34" s="327">
        <v>4</v>
      </c>
      <c r="O34" s="349"/>
      <c r="P34" s="349"/>
      <c r="Q34" s="349"/>
    </row>
    <row r="35" spans="1:17" x14ac:dyDescent="0.2">
      <c r="A35" s="447"/>
      <c r="B35" s="407"/>
      <c r="C35" s="448"/>
      <c r="D35" s="105">
        <v>1</v>
      </c>
      <c r="E35" s="105" t="s">
        <v>24</v>
      </c>
      <c r="F35" s="105">
        <v>0</v>
      </c>
      <c r="G35" s="138" t="s">
        <v>175</v>
      </c>
      <c r="H35" s="111" t="s">
        <v>108</v>
      </c>
      <c r="I35" s="349"/>
      <c r="J35" s="327" t="s">
        <v>1544</v>
      </c>
      <c r="K35" s="327" t="s">
        <v>1544</v>
      </c>
      <c r="L35" s="349"/>
      <c r="M35" s="327">
        <v>6</v>
      </c>
      <c r="N35" s="327">
        <v>4</v>
      </c>
      <c r="O35" s="349"/>
      <c r="P35" s="349"/>
      <c r="Q35" s="349"/>
    </row>
    <row r="36" spans="1:17" x14ac:dyDescent="0.2">
      <c r="A36" s="407">
        <v>4</v>
      </c>
      <c r="B36" s="407" t="s">
        <v>519</v>
      </c>
      <c r="C36" s="433" t="s">
        <v>172</v>
      </c>
      <c r="D36" s="105">
        <v>1</v>
      </c>
      <c r="E36" s="105" t="s">
        <v>24</v>
      </c>
      <c r="F36" s="105">
        <v>0</v>
      </c>
      <c r="G36" s="138" t="s">
        <v>520</v>
      </c>
      <c r="H36" s="111" t="s">
        <v>107</v>
      </c>
      <c r="I36" s="349"/>
      <c r="J36" s="327" t="s">
        <v>1544</v>
      </c>
      <c r="K36" s="349"/>
      <c r="L36" s="349"/>
      <c r="M36" s="327">
        <v>5</v>
      </c>
      <c r="N36" s="327">
        <v>4</v>
      </c>
      <c r="O36" s="349"/>
      <c r="P36" s="349"/>
      <c r="Q36" s="349"/>
    </row>
    <row r="37" spans="1:17" x14ac:dyDescent="0.2">
      <c r="A37" s="407"/>
      <c r="B37" s="407"/>
      <c r="C37" s="433"/>
      <c r="D37" s="105" t="s">
        <v>24</v>
      </c>
      <c r="E37" s="105">
        <v>1</v>
      </c>
      <c r="F37" s="105">
        <v>0</v>
      </c>
      <c r="G37" s="104" t="s">
        <v>496</v>
      </c>
      <c r="H37" s="454" t="s">
        <v>108</v>
      </c>
      <c r="I37" s="422"/>
      <c r="J37" s="455" t="s">
        <v>1544</v>
      </c>
      <c r="K37" s="422"/>
      <c r="L37" s="422"/>
      <c r="M37" s="455">
        <v>5</v>
      </c>
      <c r="N37" s="455">
        <v>4</v>
      </c>
      <c r="O37" s="422"/>
      <c r="P37" s="422"/>
      <c r="Q37" s="422"/>
    </row>
    <row r="38" spans="1:17" x14ac:dyDescent="0.2">
      <c r="A38" s="407"/>
      <c r="B38" s="407"/>
      <c r="C38" s="433"/>
      <c r="D38" s="105" t="s">
        <v>24</v>
      </c>
      <c r="E38" s="105">
        <v>1</v>
      </c>
      <c r="F38" s="105">
        <v>0</v>
      </c>
      <c r="G38" s="138" t="s">
        <v>511</v>
      </c>
      <c r="H38" s="454"/>
      <c r="I38" s="423"/>
      <c r="J38" s="456"/>
      <c r="K38" s="423"/>
      <c r="L38" s="423"/>
      <c r="M38" s="456"/>
      <c r="N38" s="456"/>
      <c r="O38" s="423"/>
      <c r="P38" s="423"/>
      <c r="Q38" s="423"/>
    </row>
    <row r="39" spans="1:17" x14ac:dyDescent="0.2">
      <c r="A39" s="447">
        <v>5</v>
      </c>
      <c r="B39" s="407" t="s">
        <v>521</v>
      </c>
      <c r="C39" s="448" t="s">
        <v>173</v>
      </c>
      <c r="D39" s="105">
        <v>1</v>
      </c>
      <c r="E39" s="105" t="s">
        <v>24</v>
      </c>
      <c r="F39" s="105">
        <v>0</v>
      </c>
      <c r="G39" s="138" t="s">
        <v>34</v>
      </c>
      <c r="H39" s="111" t="s">
        <v>107</v>
      </c>
      <c r="I39" s="327" t="s">
        <v>1544</v>
      </c>
      <c r="J39" s="327" t="s">
        <v>1544</v>
      </c>
      <c r="K39" s="327" t="s">
        <v>1544</v>
      </c>
      <c r="L39" s="327" t="s">
        <v>1544</v>
      </c>
      <c r="M39" s="327">
        <v>9</v>
      </c>
      <c r="N39" s="327">
        <v>3</v>
      </c>
      <c r="O39" s="349"/>
      <c r="P39" s="327">
        <v>5</v>
      </c>
      <c r="Q39" s="327">
        <v>5</v>
      </c>
    </row>
    <row r="40" spans="1:17" x14ac:dyDescent="0.2">
      <c r="A40" s="447"/>
      <c r="B40" s="407"/>
      <c r="C40" s="448"/>
      <c r="D40" s="105" t="s">
        <v>24</v>
      </c>
      <c r="E40" s="105">
        <v>1</v>
      </c>
      <c r="F40" s="105">
        <v>0</v>
      </c>
      <c r="G40" s="104" t="s">
        <v>522</v>
      </c>
      <c r="H40" s="454" t="s">
        <v>108</v>
      </c>
      <c r="I40" s="455" t="s">
        <v>1544</v>
      </c>
      <c r="J40" s="455" t="s">
        <v>1544</v>
      </c>
      <c r="K40" s="455" t="s">
        <v>1544</v>
      </c>
      <c r="L40" s="455" t="s">
        <v>1544</v>
      </c>
      <c r="M40" s="455">
        <v>9</v>
      </c>
      <c r="N40" s="455">
        <v>3</v>
      </c>
      <c r="O40" s="422"/>
      <c r="P40" s="455">
        <v>5</v>
      </c>
      <c r="Q40" s="455">
        <v>5</v>
      </c>
    </row>
    <row r="41" spans="1:17" x14ac:dyDescent="0.3">
      <c r="A41" s="447"/>
      <c r="B41" s="407"/>
      <c r="C41" s="448"/>
      <c r="D41" s="105" t="s">
        <v>24</v>
      </c>
      <c r="E41" s="105">
        <v>1</v>
      </c>
      <c r="F41" s="105">
        <v>0</v>
      </c>
      <c r="G41" s="165" t="s">
        <v>523</v>
      </c>
      <c r="H41" s="454"/>
      <c r="I41" s="456"/>
      <c r="J41" s="456"/>
      <c r="K41" s="456"/>
      <c r="L41" s="456"/>
      <c r="M41" s="456"/>
      <c r="N41" s="456"/>
      <c r="O41" s="423"/>
      <c r="P41" s="456"/>
      <c r="Q41" s="456"/>
    </row>
    <row r="42" spans="1:17" x14ac:dyDescent="0.2">
      <c r="A42" s="447">
        <v>6</v>
      </c>
      <c r="B42" s="407" t="s">
        <v>524</v>
      </c>
      <c r="C42" s="448" t="s">
        <v>525</v>
      </c>
      <c r="D42" s="105">
        <v>1</v>
      </c>
      <c r="E42" s="105" t="s">
        <v>24</v>
      </c>
      <c r="F42" s="105">
        <v>0</v>
      </c>
      <c r="G42" s="104" t="s">
        <v>526</v>
      </c>
      <c r="H42" s="111" t="s">
        <v>107</v>
      </c>
      <c r="I42" s="347"/>
      <c r="J42" s="347"/>
      <c r="K42" s="347"/>
      <c r="L42" s="347"/>
      <c r="M42" s="347"/>
      <c r="N42" s="327">
        <v>4</v>
      </c>
      <c r="O42" s="347"/>
      <c r="P42" s="347"/>
      <c r="Q42" s="347"/>
    </row>
    <row r="43" spans="1:17" x14ac:dyDescent="0.2">
      <c r="A43" s="447"/>
      <c r="B43" s="407"/>
      <c r="C43" s="448"/>
      <c r="D43" s="105"/>
      <c r="E43" s="105">
        <v>1</v>
      </c>
      <c r="F43" s="105">
        <v>0</v>
      </c>
      <c r="G43" s="138" t="s">
        <v>511</v>
      </c>
      <c r="H43" s="454" t="s">
        <v>108</v>
      </c>
      <c r="I43" s="455"/>
      <c r="J43" s="455"/>
      <c r="K43" s="455"/>
      <c r="L43" s="455"/>
      <c r="M43" s="455"/>
      <c r="N43" s="455">
        <v>4</v>
      </c>
      <c r="O43" s="455"/>
      <c r="P43" s="455"/>
      <c r="Q43" s="455"/>
    </row>
    <row r="44" spans="1:17" x14ac:dyDescent="0.2">
      <c r="A44" s="447"/>
      <c r="B44" s="407"/>
      <c r="C44" s="448"/>
      <c r="D44" s="105"/>
      <c r="E44" s="105">
        <v>1</v>
      </c>
      <c r="F44" s="105">
        <v>0</v>
      </c>
      <c r="G44" s="138" t="s">
        <v>34</v>
      </c>
      <c r="H44" s="454"/>
      <c r="I44" s="456"/>
      <c r="J44" s="456"/>
      <c r="K44" s="456"/>
      <c r="L44" s="456"/>
      <c r="M44" s="456"/>
      <c r="N44" s="456"/>
      <c r="O44" s="456"/>
      <c r="P44" s="456"/>
      <c r="Q44" s="456"/>
    </row>
    <row r="45" spans="1:17" x14ac:dyDescent="0.3">
      <c r="A45" s="105">
        <v>7</v>
      </c>
      <c r="B45" s="175" t="s">
        <v>527</v>
      </c>
      <c r="C45" s="176" t="s">
        <v>528</v>
      </c>
      <c r="D45" s="105">
        <v>1</v>
      </c>
      <c r="E45" s="105">
        <v>1</v>
      </c>
      <c r="F45" s="105">
        <v>0</v>
      </c>
      <c r="G45" s="177" t="s">
        <v>515</v>
      </c>
      <c r="H45" s="111" t="s">
        <v>107</v>
      </c>
      <c r="I45" s="347"/>
      <c r="J45" s="347"/>
      <c r="K45" s="347"/>
      <c r="L45" s="347"/>
      <c r="M45" s="347"/>
      <c r="N45" s="327">
        <v>3</v>
      </c>
      <c r="O45" s="347"/>
      <c r="P45" s="347"/>
      <c r="Q45" s="347"/>
    </row>
    <row r="46" spans="1:17" x14ac:dyDescent="0.2">
      <c r="A46" s="105"/>
      <c r="B46" s="108"/>
      <c r="C46" s="104"/>
      <c r="D46" s="108"/>
      <c r="E46" s="108"/>
      <c r="F46" s="108"/>
      <c r="G46" s="104"/>
      <c r="H46" s="111" t="s">
        <v>108</v>
      </c>
      <c r="I46" s="327"/>
      <c r="J46" s="327"/>
      <c r="K46" s="327"/>
      <c r="L46" s="327"/>
      <c r="M46" s="327"/>
      <c r="N46" s="327">
        <v>3</v>
      </c>
      <c r="O46" s="327"/>
      <c r="P46" s="327"/>
      <c r="Q46" s="327"/>
    </row>
    <row r="48" spans="1:17" x14ac:dyDescent="0.2">
      <c r="A48" s="54" t="s">
        <v>545</v>
      </c>
      <c r="B48" s="51"/>
      <c r="C48" s="51"/>
      <c r="D48" s="51"/>
      <c r="E48" s="51"/>
      <c r="F48" s="51"/>
      <c r="G48" s="51"/>
      <c r="H48" s="49"/>
      <c r="I48" s="50"/>
      <c r="J48" s="50"/>
      <c r="K48" s="50"/>
      <c r="L48" s="50"/>
      <c r="M48" s="50"/>
      <c r="N48" s="50"/>
      <c r="O48" s="50"/>
      <c r="P48" s="50"/>
      <c r="Q48" s="50"/>
    </row>
    <row r="49" spans="1:17" x14ac:dyDescent="0.2">
      <c r="A49" s="419" t="s">
        <v>0</v>
      </c>
      <c r="B49" s="419" t="s">
        <v>29</v>
      </c>
      <c r="C49" s="419" t="s">
        <v>12</v>
      </c>
      <c r="D49" s="457" t="s">
        <v>2</v>
      </c>
      <c r="E49" s="458"/>
      <c r="F49" s="459"/>
      <c r="G49" s="419" t="s">
        <v>6</v>
      </c>
      <c r="H49" s="400" t="s">
        <v>96</v>
      </c>
      <c r="I49" s="400" t="s">
        <v>97</v>
      </c>
      <c r="J49" s="400"/>
      <c r="K49" s="400"/>
      <c r="L49" s="400"/>
      <c r="M49" s="400"/>
      <c r="N49" s="400"/>
      <c r="O49" s="400"/>
      <c r="P49" s="400"/>
      <c r="Q49" s="400"/>
    </row>
    <row r="50" spans="1:17" ht="49.5" x14ac:dyDescent="0.2">
      <c r="A50" s="419"/>
      <c r="B50" s="419"/>
      <c r="C50" s="419"/>
      <c r="D50" s="110" t="s">
        <v>3</v>
      </c>
      <c r="E50" s="110" t="s">
        <v>4</v>
      </c>
      <c r="F50" s="110" t="s">
        <v>5</v>
      </c>
      <c r="G50" s="419"/>
      <c r="H50" s="400"/>
      <c r="I50" s="330" t="s">
        <v>98</v>
      </c>
      <c r="J50" s="330" t="s">
        <v>99</v>
      </c>
      <c r="K50" s="328" t="s">
        <v>100</v>
      </c>
      <c r="L50" s="328" t="s">
        <v>101</v>
      </c>
      <c r="M50" s="328" t="s">
        <v>102</v>
      </c>
      <c r="N50" s="328" t="s">
        <v>103</v>
      </c>
      <c r="O50" s="330" t="s">
        <v>104</v>
      </c>
      <c r="P50" s="330" t="s">
        <v>105</v>
      </c>
      <c r="Q50" s="328" t="s">
        <v>106</v>
      </c>
    </row>
    <row r="51" spans="1:17" ht="18" customHeight="1" x14ac:dyDescent="0.2">
      <c r="A51" s="98">
        <v>1</v>
      </c>
      <c r="B51" s="98" t="s">
        <v>529</v>
      </c>
      <c r="C51" s="109" t="s">
        <v>530</v>
      </c>
      <c r="D51" s="332">
        <v>1</v>
      </c>
      <c r="E51" s="332">
        <v>1</v>
      </c>
      <c r="F51" s="332">
        <v>0</v>
      </c>
      <c r="G51" s="183" t="s">
        <v>499</v>
      </c>
      <c r="H51" s="111" t="s">
        <v>107</v>
      </c>
      <c r="I51" s="349"/>
      <c r="J51" s="349"/>
      <c r="K51" s="349"/>
      <c r="L51" s="327" t="s">
        <v>1544</v>
      </c>
      <c r="M51" s="327">
        <v>12</v>
      </c>
      <c r="N51" s="327">
        <v>5</v>
      </c>
      <c r="O51" s="349"/>
      <c r="P51" s="349"/>
      <c r="Q51" s="327">
        <v>1</v>
      </c>
    </row>
    <row r="52" spans="1:17" s="2" customFormat="1" x14ac:dyDescent="0.3">
      <c r="A52" s="98"/>
      <c r="B52" s="98"/>
      <c r="C52" s="109"/>
      <c r="D52" s="105"/>
      <c r="E52" s="181"/>
      <c r="F52" s="105"/>
      <c r="G52" s="182"/>
      <c r="H52" s="111" t="s">
        <v>108</v>
      </c>
      <c r="I52" s="349"/>
      <c r="J52" s="349"/>
      <c r="K52" s="349"/>
      <c r="L52" s="327" t="s">
        <v>1544</v>
      </c>
      <c r="M52" s="327">
        <v>12</v>
      </c>
      <c r="N52" s="327">
        <v>5</v>
      </c>
      <c r="O52" s="349"/>
      <c r="P52" s="349"/>
      <c r="Q52" s="327">
        <v>1</v>
      </c>
    </row>
    <row r="53" spans="1:17" x14ac:dyDescent="0.3">
      <c r="A53" s="420">
        <v>2</v>
      </c>
      <c r="B53" s="444" t="s">
        <v>531</v>
      </c>
      <c r="C53" s="460" t="s">
        <v>81</v>
      </c>
      <c r="D53" s="181" t="s">
        <v>24</v>
      </c>
      <c r="E53" s="105">
        <v>1</v>
      </c>
      <c r="F53" s="105">
        <v>0</v>
      </c>
      <c r="G53" s="183" t="s">
        <v>532</v>
      </c>
      <c r="H53" s="111" t="s">
        <v>107</v>
      </c>
      <c r="I53" s="327" t="s">
        <v>1544</v>
      </c>
      <c r="J53" s="327" t="s">
        <v>1544</v>
      </c>
      <c r="K53" s="327" t="s">
        <v>1544</v>
      </c>
      <c r="L53" s="327" t="s">
        <v>1544</v>
      </c>
      <c r="M53" s="327">
        <v>24</v>
      </c>
      <c r="N53" s="327">
        <v>6</v>
      </c>
      <c r="O53" s="327">
        <v>2</v>
      </c>
      <c r="P53" s="327">
        <v>14</v>
      </c>
      <c r="Q53" s="327">
        <v>2</v>
      </c>
    </row>
    <row r="54" spans="1:17" x14ac:dyDescent="0.3">
      <c r="A54" s="421"/>
      <c r="B54" s="446"/>
      <c r="C54" s="461"/>
      <c r="D54" s="105">
        <v>1</v>
      </c>
      <c r="E54" s="181" t="s">
        <v>24</v>
      </c>
      <c r="F54" s="105">
        <v>0</v>
      </c>
      <c r="G54" s="183" t="s">
        <v>533</v>
      </c>
      <c r="H54" s="111" t="s">
        <v>108</v>
      </c>
      <c r="I54" s="327" t="s">
        <v>1544</v>
      </c>
      <c r="J54" s="327" t="s">
        <v>1544</v>
      </c>
      <c r="K54" s="327" t="s">
        <v>1544</v>
      </c>
      <c r="L54" s="327" t="s">
        <v>1544</v>
      </c>
      <c r="M54" s="327">
        <v>24</v>
      </c>
      <c r="N54" s="327">
        <v>6</v>
      </c>
      <c r="O54" s="327">
        <v>2</v>
      </c>
      <c r="P54" s="327">
        <v>14</v>
      </c>
      <c r="Q54" s="327">
        <v>2</v>
      </c>
    </row>
    <row r="55" spans="1:17" x14ac:dyDescent="0.3">
      <c r="A55" s="447">
        <v>3</v>
      </c>
      <c r="B55" s="444" t="s">
        <v>534</v>
      </c>
      <c r="C55" s="460" t="s">
        <v>535</v>
      </c>
      <c r="D55" s="105">
        <v>1</v>
      </c>
      <c r="E55" s="105" t="s">
        <v>24</v>
      </c>
      <c r="F55" s="105">
        <v>0</v>
      </c>
      <c r="G55" s="30" t="s">
        <v>38</v>
      </c>
      <c r="H55" s="111" t="s">
        <v>107</v>
      </c>
      <c r="I55" s="349"/>
      <c r="J55" s="327" t="s">
        <v>1544</v>
      </c>
      <c r="K55" s="349"/>
      <c r="L55" s="349"/>
      <c r="M55" s="327">
        <v>7</v>
      </c>
      <c r="N55" s="327">
        <v>5</v>
      </c>
      <c r="O55" s="349"/>
      <c r="P55" s="327">
        <v>1</v>
      </c>
      <c r="Q55" s="349"/>
    </row>
    <row r="56" spans="1:17" x14ac:dyDescent="0.2">
      <c r="A56" s="447"/>
      <c r="B56" s="446"/>
      <c r="C56" s="461"/>
      <c r="D56" s="105" t="s">
        <v>24</v>
      </c>
      <c r="E56" s="105">
        <v>1</v>
      </c>
      <c r="F56" s="105">
        <v>0</v>
      </c>
      <c r="G56" s="183" t="s">
        <v>520</v>
      </c>
      <c r="H56" s="111" t="s">
        <v>108</v>
      </c>
      <c r="I56" s="349"/>
      <c r="J56" s="327" t="s">
        <v>1544</v>
      </c>
      <c r="K56" s="349"/>
      <c r="L56" s="349"/>
      <c r="M56" s="327">
        <v>7</v>
      </c>
      <c r="N56" s="327">
        <v>5</v>
      </c>
      <c r="O56" s="349"/>
      <c r="P56" s="327">
        <v>1</v>
      </c>
      <c r="Q56" s="349"/>
    </row>
    <row r="57" spans="1:17" x14ac:dyDescent="0.2">
      <c r="A57" s="420">
        <v>4</v>
      </c>
      <c r="B57" s="444" t="s">
        <v>536</v>
      </c>
      <c r="C57" s="460" t="s">
        <v>55</v>
      </c>
      <c r="D57" s="105">
        <v>1</v>
      </c>
      <c r="E57" s="99">
        <v>1</v>
      </c>
      <c r="F57" s="105">
        <v>0</v>
      </c>
      <c r="G57" s="183" t="s">
        <v>34</v>
      </c>
      <c r="H57" s="111" t="s">
        <v>107</v>
      </c>
      <c r="I57" s="349"/>
      <c r="J57" s="349"/>
      <c r="K57" s="327" t="s">
        <v>1544</v>
      </c>
      <c r="L57" s="327" t="s">
        <v>1544</v>
      </c>
      <c r="M57" s="327">
        <v>8</v>
      </c>
      <c r="N57" s="327">
        <v>4</v>
      </c>
      <c r="O57" s="349"/>
      <c r="P57" s="327">
        <v>1</v>
      </c>
      <c r="Q57" s="349"/>
    </row>
    <row r="58" spans="1:17" x14ac:dyDescent="0.2">
      <c r="A58" s="449"/>
      <c r="B58" s="445"/>
      <c r="C58" s="462"/>
      <c r="D58" s="105">
        <v>1</v>
      </c>
      <c r="E58" s="105" t="s">
        <v>24</v>
      </c>
      <c r="F58" s="105">
        <v>0</v>
      </c>
      <c r="G58" s="183" t="s">
        <v>537</v>
      </c>
      <c r="H58" s="111" t="s">
        <v>108</v>
      </c>
      <c r="I58" s="349"/>
      <c r="J58" s="349"/>
      <c r="K58" s="327" t="s">
        <v>1544</v>
      </c>
      <c r="L58" s="327" t="s">
        <v>1544</v>
      </c>
      <c r="M58" s="327">
        <v>8</v>
      </c>
      <c r="N58" s="327">
        <v>4</v>
      </c>
      <c r="O58" s="349"/>
      <c r="P58" s="327">
        <v>1</v>
      </c>
      <c r="Q58" s="349"/>
    </row>
    <row r="59" spans="1:17" x14ac:dyDescent="0.3">
      <c r="A59" s="105">
        <v>5</v>
      </c>
      <c r="B59" s="175" t="s">
        <v>538</v>
      </c>
      <c r="C59" s="176" t="s">
        <v>206</v>
      </c>
      <c r="D59" s="105">
        <v>1</v>
      </c>
      <c r="E59" s="105">
        <v>1</v>
      </c>
      <c r="F59" s="105">
        <v>0</v>
      </c>
      <c r="G59" s="183" t="s">
        <v>539</v>
      </c>
      <c r="H59" s="111" t="s">
        <v>107</v>
      </c>
      <c r="I59" s="349"/>
      <c r="J59" s="349"/>
      <c r="K59" s="349"/>
      <c r="L59" s="327" t="s">
        <v>1544</v>
      </c>
      <c r="M59" s="327">
        <v>13</v>
      </c>
      <c r="N59" s="327">
        <v>5</v>
      </c>
      <c r="O59" s="349"/>
      <c r="P59" s="349"/>
      <c r="Q59" s="349"/>
    </row>
    <row r="60" spans="1:17" s="2" customFormat="1" x14ac:dyDescent="0.3">
      <c r="A60" s="98"/>
      <c r="B60" s="185"/>
      <c r="C60" s="186"/>
      <c r="D60" s="105"/>
      <c r="E60" s="105"/>
      <c r="F60" s="105"/>
      <c r="G60" s="183"/>
      <c r="H60" s="111" t="s">
        <v>108</v>
      </c>
      <c r="I60" s="349"/>
      <c r="J60" s="349"/>
      <c r="K60" s="349"/>
      <c r="L60" s="327" t="s">
        <v>1544</v>
      </c>
      <c r="M60" s="327">
        <v>13</v>
      </c>
      <c r="N60" s="327">
        <v>5</v>
      </c>
      <c r="O60" s="349"/>
      <c r="P60" s="349"/>
      <c r="Q60" s="349"/>
    </row>
    <row r="61" spans="1:17" x14ac:dyDescent="0.2">
      <c r="A61" s="420">
        <v>6</v>
      </c>
      <c r="B61" s="444" t="s">
        <v>540</v>
      </c>
      <c r="C61" s="460" t="s">
        <v>282</v>
      </c>
      <c r="D61" s="105">
        <v>1</v>
      </c>
      <c r="E61" s="105" t="s">
        <v>24</v>
      </c>
      <c r="F61" s="105">
        <v>0</v>
      </c>
      <c r="G61" s="183" t="s">
        <v>541</v>
      </c>
      <c r="H61" s="111" t="s">
        <v>107</v>
      </c>
      <c r="I61" s="349"/>
      <c r="J61" s="349"/>
      <c r="K61" s="327" t="s">
        <v>1544</v>
      </c>
      <c r="L61" s="349"/>
      <c r="M61" s="327">
        <v>14</v>
      </c>
      <c r="N61" s="327">
        <v>5</v>
      </c>
      <c r="O61" s="349"/>
      <c r="P61" s="349"/>
      <c r="Q61" s="349"/>
    </row>
    <row r="62" spans="1:17" x14ac:dyDescent="0.3">
      <c r="A62" s="421"/>
      <c r="B62" s="446"/>
      <c r="C62" s="461"/>
      <c r="D62" s="105" t="s">
        <v>24</v>
      </c>
      <c r="E62" s="105">
        <v>1</v>
      </c>
      <c r="F62" s="105">
        <v>0</v>
      </c>
      <c r="G62" s="30" t="s">
        <v>490</v>
      </c>
      <c r="H62" s="111" t="s">
        <v>108</v>
      </c>
      <c r="I62" s="349"/>
      <c r="J62" s="349"/>
      <c r="K62" s="327" t="s">
        <v>1544</v>
      </c>
      <c r="L62" s="349"/>
      <c r="M62" s="327">
        <v>14</v>
      </c>
      <c r="N62" s="327">
        <v>5</v>
      </c>
      <c r="O62" s="349"/>
      <c r="P62" s="349"/>
      <c r="Q62" s="349"/>
    </row>
    <row r="63" spans="1:17" x14ac:dyDescent="0.2">
      <c r="A63" s="420">
        <v>7</v>
      </c>
      <c r="B63" s="444" t="s">
        <v>542</v>
      </c>
      <c r="C63" s="460" t="s">
        <v>543</v>
      </c>
      <c r="D63" s="105">
        <v>1</v>
      </c>
      <c r="E63" s="105" t="s">
        <v>24</v>
      </c>
      <c r="F63" s="105">
        <v>0</v>
      </c>
      <c r="G63" s="183" t="s">
        <v>520</v>
      </c>
      <c r="H63" s="111" t="s">
        <v>107</v>
      </c>
      <c r="I63" s="349"/>
      <c r="J63" s="349"/>
      <c r="K63" s="349"/>
      <c r="L63" s="349"/>
      <c r="M63" s="327">
        <v>6</v>
      </c>
      <c r="N63" s="327">
        <v>5</v>
      </c>
      <c r="O63" s="349"/>
      <c r="P63" s="349"/>
      <c r="Q63" s="327">
        <v>1</v>
      </c>
    </row>
    <row r="64" spans="1:17" x14ac:dyDescent="0.2">
      <c r="A64" s="421"/>
      <c r="B64" s="446"/>
      <c r="C64" s="461"/>
      <c r="D64" s="105" t="s">
        <v>24</v>
      </c>
      <c r="E64" s="98">
        <v>1</v>
      </c>
      <c r="F64" s="105">
        <v>0</v>
      </c>
      <c r="G64" s="182" t="s">
        <v>490</v>
      </c>
      <c r="H64" s="111" t="s">
        <v>108</v>
      </c>
      <c r="I64" s="349"/>
      <c r="J64" s="349"/>
      <c r="K64" s="349"/>
      <c r="L64" s="349"/>
      <c r="M64" s="327">
        <v>6</v>
      </c>
      <c r="N64" s="327">
        <v>5</v>
      </c>
      <c r="O64" s="349"/>
      <c r="P64" s="349"/>
      <c r="Q64" s="327">
        <v>1</v>
      </c>
    </row>
    <row r="65" spans="1:17" x14ac:dyDescent="0.2">
      <c r="A65" s="447">
        <v>8</v>
      </c>
      <c r="B65" s="407" t="s">
        <v>544</v>
      </c>
      <c r="C65" s="448" t="s">
        <v>41</v>
      </c>
      <c r="D65" s="105">
        <v>0</v>
      </c>
      <c r="E65" s="105">
        <v>0</v>
      </c>
      <c r="F65" s="105">
        <v>1</v>
      </c>
      <c r="G65" s="184" t="s">
        <v>38</v>
      </c>
      <c r="H65" s="454" t="s">
        <v>107</v>
      </c>
      <c r="I65" s="424" t="s">
        <v>1545</v>
      </c>
      <c r="J65" s="425"/>
      <c r="K65" s="425"/>
      <c r="L65" s="425"/>
      <c r="M65" s="425"/>
      <c r="N65" s="425"/>
      <c r="O65" s="425"/>
      <c r="P65" s="425"/>
      <c r="Q65" s="426"/>
    </row>
    <row r="66" spans="1:17" x14ac:dyDescent="0.2">
      <c r="A66" s="447"/>
      <c r="B66" s="407"/>
      <c r="C66" s="448"/>
      <c r="D66" s="105">
        <v>0</v>
      </c>
      <c r="E66" s="105">
        <v>0</v>
      </c>
      <c r="F66" s="105">
        <v>1</v>
      </c>
      <c r="G66" s="184" t="s">
        <v>175</v>
      </c>
      <c r="H66" s="454"/>
      <c r="I66" s="427"/>
      <c r="J66" s="428"/>
      <c r="K66" s="428"/>
      <c r="L66" s="428"/>
      <c r="M66" s="428"/>
      <c r="N66" s="428"/>
      <c r="O66" s="428"/>
      <c r="P66" s="428"/>
      <c r="Q66" s="429"/>
    </row>
    <row r="67" spans="1:17" x14ac:dyDescent="0.2">
      <c r="A67" s="447"/>
      <c r="B67" s="407"/>
      <c r="C67" s="448"/>
      <c r="D67" s="105">
        <v>0</v>
      </c>
      <c r="E67" s="105">
        <v>0</v>
      </c>
      <c r="F67" s="105">
        <v>1</v>
      </c>
      <c r="G67" s="183" t="s">
        <v>539</v>
      </c>
      <c r="H67" s="454" t="s">
        <v>108</v>
      </c>
      <c r="I67" s="427"/>
      <c r="J67" s="428"/>
      <c r="K67" s="428"/>
      <c r="L67" s="428"/>
      <c r="M67" s="428"/>
      <c r="N67" s="428"/>
      <c r="O67" s="428"/>
      <c r="P67" s="428"/>
      <c r="Q67" s="429"/>
    </row>
    <row r="68" spans="1:17" ht="33" x14ac:dyDescent="0.2">
      <c r="A68" s="447"/>
      <c r="B68" s="407"/>
      <c r="C68" s="448"/>
      <c r="D68" s="105">
        <v>0</v>
      </c>
      <c r="E68" s="105">
        <v>0</v>
      </c>
      <c r="F68" s="105">
        <v>1</v>
      </c>
      <c r="G68" s="183" t="s">
        <v>514</v>
      </c>
      <c r="H68" s="454"/>
      <c r="I68" s="430"/>
      <c r="J68" s="431"/>
      <c r="K68" s="431"/>
      <c r="L68" s="431"/>
      <c r="M68" s="431"/>
      <c r="N68" s="431"/>
      <c r="O68" s="431"/>
      <c r="P68" s="431"/>
      <c r="Q68" s="432"/>
    </row>
  </sheetData>
  <mergeCells count="109">
    <mergeCell ref="A1:Q1"/>
    <mergeCell ref="A2:Q2"/>
    <mergeCell ref="A3:Q3"/>
    <mergeCell ref="H67:H68"/>
    <mergeCell ref="H49:H50"/>
    <mergeCell ref="I49:Q49"/>
    <mergeCell ref="H65:H66"/>
    <mergeCell ref="M43:M44"/>
    <mergeCell ref="N43:N44"/>
    <mergeCell ref="O43:O44"/>
    <mergeCell ref="A63:A64"/>
    <mergeCell ref="B63:B64"/>
    <mergeCell ref="C63:C64"/>
    <mergeCell ref="A65:A68"/>
    <mergeCell ref="B65:B68"/>
    <mergeCell ref="C65:C68"/>
    <mergeCell ref="A57:A58"/>
    <mergeCell ref="B57:B58"/>
    <mergeCell ref="C57:C58"/>
    <mergeCell ref="A61:A62"/>
    <mergeCell ref="B61:B62"/>
    <mergeCell ref="C61:C62"/>
    <mergeCell ref="C42:C44"/>
    <mergeCell ref="I65:Q68"/>
    <mergeCell ref="A39:A41"/>
    <mergeCell ref="B39:B41"/>
    <mergeCell ref="C39:C41"/>
    <mergeCell ref="A53:A54"/>
    <mergeCell ref="B53:B54"/>
    <mergeCell ref="C53:C54"/>
    <mergeCell ref="A55:A56"/>
    <mergeCell ref="B55:B56"/>
    <mergeCell ref="C55:C56"/>
    <mergeCell ref="H40:H41"/>
    <mergeCell ref="I40:I41"/>
    <mergeCell ref="J40:J41"/>
    <mergeCell ref="K40:K41"/>
    <mergeCell ref="L40:L41"/>
    <mergeCell ref="P43:P44"/>
    <mergeCell ref="Q43:Q44"/>
    <mergeCell ref="A49:A50"/>
    <mergeCell ref="B49:B50"/>
    <mergeCell ref="C49:C50"/>
    <mergeCell ref="D49:F49"/>
    <mergeCell ref="G49:G50"/>
    <mergeCell ref="M40:M41"/>
    <mergeCell ref="N40:N41"/>
    <mergeCell ref="O40:O41"/>
    <mergeCell ref="P40:P41"/>
    <mergeCell ref="Q40:Q41"/>
    <mergeCell ref="H43:H44"/>
    <mergeCell ref="I43:I44"/>
    <mergeCell ref="J43:J44"/>
    <mergeCell ref="K43:K44"/>
    <mergeCell ref="L43:L44"/>
    <mergeCell ref="A42:A44"/>
    <mergeCell ref="B42:B44"/>
    <mergeCell ref="M32:M33"/>
    <mergeCell ref="N32:N33"/>
    <mergeCell ref="O32:O33"/>
    <mergeCell ref="P32:P33"/>
    <mergeCell ref="Q32:Q33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H27:H28"/>
    <mergeCell ref="I27:Q27"/>
    <mergeCell ref="H32:H33"/>
    <mergeCell ref="I32:I33"/>
    <mergeCell ref="J32:J33"/>
    <mergeCell ref="K32:K33"/>
    <mergeCell ref="L32:L33"/>
    <mergeCell ref="A36:A38"/>
    <mergeCell ref="B36:B38"/>
    <mergeCell ref="C36:C38"/>
    <mergeCell ref="A31:A33"/>
    <mergeCell ref="B31:B33"/>
    <mergeCell ref="C31:C33"/>
    <mergeCell ref="A34:A35"/>
    <mergeCell ref="B34:B35"/>
    <mergeCell ref="C34:C35"/>
    <mergeCell ref="A27:A28"/>
    <mergeCell ref="B27:B28"/>
    <mergeCell ref="C27:C28"/>
    <mergeCell ref="D27:F27"/>
    <mergeCell ref="G27:G28"/>
    <mergeCell ref="A29:A30"/>
    <mergeCell ref="B29:B30"/>
    <mergeCell ref="C29:C30"/>
    <mergeCell ref="A23:A24"/>
    <mergeCell ref="B23:B24"/>
    <mergeCell ref="C23:C24"/>
    <mergeCell ref="H5:H6"/>
    <mergeCell ref="I5:Q5"/>
    <mergeCell ref="A5:A6"/>
    <mergeCell ref="B5:B6"/>
    <mergeCell ref="C5:C6"/>
    <mergeCell ref="D5:F5"/>
    <mergeCell ref="G5:G6"/>
    <mergeCell ref="A17:A18"/>
    <mergeCell ref="B17:B18"/>
    <mergeCell ref="C17:C18"/>
  </mergeCells>
  <pageMargins left="0.35433070866141736" right="0.35433070866141736" top="0.39370078740157483" bottom="0.39370078740157483" header="0.31496062992125984" footer="0.31496062992125984"/>
  <pageSetup paperSize="9" scale="75" orientation="landscape" verticalDpi="0" r:id="rId1"/>
  <rowBreaks count="1" manualBreakCount="1">
    <brk id="38" max="16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2"/>
  <sheetViews>
    <sheetView zoomScale="80" zoomScaleNormal="80" workbookViewId="0">
      <selection activeCell="J70" sqref="J70:R74"/>
    </sheetView>
  </sheetViews>
  <sheetFormatPr defaultRowHeight="16.5" x14ac:dyDescent="0.3"/>
  <cols>
    <col min="1" max="1" width="5.625" style="40" customWidth="1"/>
    <col min="2" max="2" width="8.375" bestFit="1" customWidth="1"/>
    <col min="3" max="3" width="26.875" customWidth="1"/>
    <col min="4" max="7" width="3.875" customWidth="1"/>
    <col min="8" max="8" width="25" style="190" customWidth="1"/>
    <col min="9" max="9" width="6.125" style="170" bestFit="1" customWidth="1"/>
    <col min="10" max="11" width="13" style="169" customWidth="1"/>
    <col min="12" max="18" width="9" style="169"/>
    <col min="19" max="19" width="9" style="83"/>
  </cols>
  <sheetData>
    <row r="1" spans="1:19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</row>
    <row r="2" spans="1:19" x14ac:dyDescent="0.2">
      <c r="A2" s="463" t="s">
        <v>170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</row>
    <row r="3" spans="1:19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</row>
    <row r="4" spans="1:19" x14ac:dyDescent="0.3">
      <c r="A4" s="69" t="s">
        <v>312</v>
      </c>
    </row>
    <row r="5" spans="1:19" x14ac:dyDescent="0.2">
      <c r="A5" s="466" t="s">
        <v>19</v>
      </c>
      <c r="B5" s="466" t="s">
        <v>1</v>
      </c>
      <c r="C5" s="466" t="s">
        <v>21</v>
      </c>
      <c r="D5" s="466" t="s">
        <v>45</v>
      </c>
      <c r="E5" s="466" t="s">
        <v>546</v>
      </c>
      <c r="F5" s="466"/>
      <c r="G5" s="466"/>
      <c r="H5" s="466" t="s">
        <v>547</v>
      </c>
      <c r="I5" s="400" t="s">
        <v>96</v>
      </c>
      <c r="J5" s="469" t="s">
        <v>97</v>
      </c>
      <c r="K5" s="469"/>
      <c r="L5" s="469"/>
      <c r="M5" s="469"/>
      <c r="N5" s="469"/>
      <c r="O5" s="469"/>
      <c r="P5" s="469"/>
      <c r="Q5" s="469"/>
      <c r="R5" s="469"/>
    </row>
    <row r="6" spans="1:19" ht="49.5" x14ac:dyDescent="0.2">
      <c r="A6" s="466"/>
      <c r="B6" s="466"/>
      <c r="C6" s="466"/>
      <c r="D6" s="466"/>
      <c r="E6" s="188" t="s">
        <v>3</v>
      </c>
      <c r="F6" s="188" t="s">
        <v>4</v>
      </c>
      <c r="G6" s="188" t="s">
        <v>46</v>
      </c>
      <c r="H6" s="466"/>
      <c r="I6" s="400"/>
      <c r="J6" s="333" t="s">
        <v>98</v>
      </c>
      <c r="K6" s="333" t="s">
        <v>99</v>
      </c>
      <c r="L6" s="334" t="s">
        <v>100</v>
      </c>
      <c r="M6" s="334" t="s">
        <v>101</v>
      </c>
      <c r="N6" s="334" t="s">
        <v>102</v>
      </c>
      <c r="O6" s="334" t="s">
        <v>103</v>
      </c>
      <c r="P6" s="333" t="s">
        <v>104</v>
      </c>
      <c r="Q6" s="333" t="s">
        <v>105</v>
      </c>
      <c r="R6" s="334" t="s">
        <v>106</v>
      </c>
    </row>
    <row r="7" spans="1:19" x14ac:dyDescent="0.2">
      <c r="A7" s="123">
        <v>1</v>
      </c>
      <c r="B7" s="123" t="s">
        <v>548</v>
      </c>
      <c r="C7" s="124" t="s">
        <v>487</v>
      </c>
      <c r="D7" s="123">
        <v>2</v>
      </c>
      <c r="E7" s="123">
        <v>1</v>
      </c>
      <c r="F7" s="123">
        <v>1</v>
      </c>
      <c r="G7" s="123" t="s">
        <v>24</v>
      </c>
      <c r="H7" s="124" t="s">
        <v>488</v>
      </c>
      <c r="I7" s="97" t="s">
        <v>107</v>
      </c>
      <c r="J7" s="349"/>
      <c r="K7" s="335" t="s">
        <v>1544</v>
      </c>
      <c r="L7" s="335" t="s">
        <v>1544</v>
      </c>
      <c r="M7" s="335" t="s">
        <v>1544</v>
      </c>
      <c r="N7" s="335">
        <v>6</v>
      </c>
      <c r="O7" s="335">
        <v>4</v>
      </c>
      <c r="P7" s="335">
        <v>10</v>
      </c>
      <c r="Q7" s="335">
        <v>16</v>
      </c>
      <c r="R7" s="335">
        <v>5</v>
      </c>
    </row>
    <row r="8" spans="1:19" s="2" customFormat="1" x14ac:dyDescent="0.2">
      <c r="A8" s="123"/>
      <c r="B8" s="123"/>
      <c r="C8" s="124"/>
      <c r="D8" s="123"/>
      <c r="E8" s="123"/>
      <c r="F8" s="123"/>
      <c r="G8" s="123"/>
      <c r="H8" s="124"/>
      <c r="I8" s="97" t="s">
        <v>108</v>
      </c>
      <c r="J8" s="349"/>
      <c r="K8" s="335" t="s">
        <v>1544</v>
      </c>
      <c r="L8" s="335" t="s">
        <v>1544</v>
      </c>
      <c r="M8" s="335" t="s">
        <v>1544</v>
      </c>
      <c r="N8" s="335">
        <v>6</v>
      </c>
      <c r="O8" s="335">
        <v>4</v>
      </c>
      <c r="P8" s="335">
        <v>10</v>
      </c>
      <c r="Q8" s="335">
        <v>16</v>
      </c>
      <c r="R8" s="335">
        <v>5</v>
      </c>
      <c r="S8" s="83"/>
    </row>
    <row r="9" spans="1:19" x14ac:dyDescent="0.2">
      <c r="A9" s="123">
        <v>2</v>
      </c>
      <c r="B9" s="123" t="s">
        <v>549</v>
      </c>
      <c r="C9" s="124" t="s">
        <v>492</v>
      </c>
      <c r="D9" s="123">
        <v>2</v>
      </c>
      <c r="E9" s="123">
        <v>1</v>
      </c>
      <c r="F9" s="123">
        <v>1</v>
      </c>
      <c r="G9" s="123" t="s">
        <v>24</v>
      </c>
      <c r="H9" s="124" t="s">
        <v>550</v>
      </c>
      <c r="I9" s="97" t="s">
        <v>107</v>
      </c>
      <c r="J9" s="347"/>
      <c r="K9" s="347"/>
      <c r="L9" s="347"/>
      <c r="M9" s="347"/>
      <c r="N9" s="347"/>
      <c r="O9" s="327">
        <v>4</v>
      </c>
      <c r="P9" s="347"/>
      <c r="Q9" s="347"/>
      <c r="R9" s="347"/>
    </row>
    <row r="10" spans="1:19" s="2" customFormat="1" x14ac:dyDescent="0.2">
      <c r="A10" s="123"/>
      <c r="B10" s="123"/>
      <c r="C10" s="124"/>
      <c r="D10" s="123"/>
      <c r="E10" s="123"/>
      <c r="F10" s="123"/>
      <c r="G10" s="123"/>
      <c r="H10" s="124"/>
      <c r="I10" s="97" t="s">
        <v>108</v>
      </c>
      <c r="J10" s="335"/>
      <c r="K10" s="335"/>
      <c r="L10" s="335"/>
      <c r="M10" s="335"/>
      <c r="N10" s="335"/>
      <c r="O10" s="335">
        <v>4</v>
      </c>
      <c r="P10" s="335"/>
      <c r="Q10" s="335"/>
      <c r="R10" s="335"/>
      <c r="S10" s="83"/>
    </row>
    <row r="11" spans="1:19" x14ac:dyDescent="0.2">
      <c r="A11" s="123">
        <v>3</v>
      </c>
      <c r="B11" s="123" t="s">
        <v>551</v>
      </c>
      <c r="C11" s="124" t="s">
        <v>95</v>
      </c>
      <c r="D11" s="123">
        <v>2</v>
      </c>
      <c r="E11" s="123">
        <v>1</v>
      </c>
      <c r="F11" s="123">
        <v>1</v>
      </c>
      <c r="G11" s="123" t="s">
        <v>24</v>
      </c>
      <c r="H11" s="124" t="s">
        <v>167</v>
      </c>
      <c r="I11" s="97" t="s">
        <v>107</v>
      </c>
      <c r="J11" s="349"/>
      <c r="K11" s="349"/>
      <c r="L11" s="349"/>
      <c r="M11" s="327" t="s">
        <v>1544</v>
      </c>
      <c r="N11" s="349"/>
      <c r="O11" s="327">
        <v>4</v>
      </c>
      <c r="P11" s="349"/>
      <c r="Q11" s="349"/>
      <c r="R11" s="349"/>
    </row>
    <row r="12" spans="1:19" s="2" customFormat="1" x14ac:dyDescent="0.2">
      <c r="A12" s="123"/>
      <c r="B12" s="123"/>
      <c r="C12" s="124"/>
      <c r="D12" s="123"/>
      <c r="E12" s="123"/>
      <c r="F12" s="123"/>
      <c r="G12" s="123"/>
      <c r="H12" s="124"/>
      <c r="I12" s="97" t="s">
        <v>108</v>
      </c>
      <c r="J12" s="349"/>
      <c r="K12" s="349"/>
      <c r="L12" s="349"/>
      <c r="M12" s="327" t="s">
        <v>1544</v>
      </c>
      <c r="N12" s="349"/>
      <c r="O12" s="327">
        <v>4</v>
      </c>
      <c r="P12" s="349"/>
      <c r="Q12" s="349"/>
      <c r="R12" s="349"/>
      <c r="S12" s="83"/>
    </row>
    <row r="13" spans="1:19" x14ac:dyDescent="0.2">
      <c r="A13" s="123">
        <v>4</v>
      </c>
      <c r="B13" s="123" t="s">
        <v>552</v>
      </c>
      <c r="C13" s="124" t="s">
        <v>90</v>
      </c>
      <c r="D13" s="123">
        <v>2</v>
      </c>
      <c r="E13" s="123">
        <v>1</v>
      </c>
      <c r="F13" s="123">
        <v>1</v>
      </c>
      <c r="G13" s="123" t="s">
        <v>24</v>
      </c>
      <c r="H13" s="124" t="s">
        <v>553</v>
      </c>
      <c r="I13" s="97" t="s">
        <v>107</v>
      </c>
      <c r="J13" s="347"/>
      <c r="K13" s="347"/>
      <c r="L13" s="347"/>
      <c r="M13" s="347"/>
      <c r="N13" s="347"/>
      <c r="O13" s="327">
        <v>4</v>
      </c>
      <c r="P13" s="347"/>
      <c r="Q13" s="347"/>
      <c r="R13" s="347"/>
    </row>
    <row r="14" spans="1:19" s="2" customFormat="1" x14ac:dyDescent="0.2">
      <c r="A14" s="123"/>
      <c r="B14" s="123"/>
      <c r="C14" s="124"/>
      <c r="D14" s="123"/>
      <c r="E14" s="123"/>
      <c r="F14" s="123"/>
      <c r="G14" s="123"/>
      <c r="H14" s="124"/>
      <c r="I14" s="97" t="s">
        <v>108</v>
      </c>
      <c r="J14" s="335"/>
      <c r="K14" s="335"/>
      <c r="L14" s="335"/>
      <c r="M14" s="335"/>
      <c r="N14" s="335"/>
      <c r="O14" s="335">
        <v>4</v>
      </c>
      <c r="P14" s="335"/>
      <c r="Q14" s="335"/>
      <c r="R14" s="335"/>
      <c r="S14" s="83"/>
    </row>
    <row r="15" spans="1:19" x14ac:dyDescent="0.2">
      <c r="A15" s="123">
        <v>5</v>
      </c>
      <c r="B15" s="123" t="s">
        <v>39</v>
      </c>
      <c r="C15" s="124" t="s">
        <v>30</v>
      </c>
      <c r="D15" s="123">
        <v>2</v>
      </c>
      <c r="E15" s="123">
        <v>1</v>
      </c>
      <c r="F15" s="123">
        <v>1</v>
      </c>
      <c r="G15" s="123" t="s">
        <v>24</v>
      </c>
      <c r="H15" s="124" t="s">
        <v>169</v>
      </c>
      <c r="I15" s="97" t="s">
        <v>107</v>
      </c>
      <c r="J15" s="347"/>
      <c r="K15" s="347"/>
      <c r="L15" s="347"/>
      <c r="M15" s="347"/>
      <c r="N15" s="347"/>
      <c r="O15" s="327">
        <v>4</v>
      </c>
      <c r="P15" s="347"/>
      <c r="Q15" s="347"/>
      <c r="R15" s="347"/>
    </row>
    <row r="16" spans="1:19" s="2" customFormat="1" x14ac:dyDescent="0.2">
      <c r="A16" s="123"/>
      <c r="B16" s="123"/>
      <c r="C16" s="124"/>
      <c r="D16" s="123"/>
      <c r="E16" s="123"/>
      <c r="F16" s="123"/>
      <c r="G16" s="123"/>
      <c r="H16" s="124"/>
      <c r="I16" s="97" t="s">
        <v>108</v>
      </c>
      <c r="J16" s="335"/>
      <c r="K16" s="335"/>
      <c r="L16" s="335"/>
      <c r="M16" s="335"/>
      <c r="N16" s="335"/>
      <c r="O16" s="335">
        <v>4</v>
      </c>
      <c r="P16" s="335"/>
      <c r="Q16" s="335"/>
      <c r="R16" s="335"/>
      <c r="S16" s="83"/>
    </row>
    <row r="17" spans="1:19" x14ac:dyDescent="0.2">
      <c r="A17" s="468">
        <v>6</v>
      </c>
      <c r="B17" s="468" t="s">
        <v>554</v>
      </c>
      <c r="C17" s="467" t="s">
        <v>555</v>
      </c>
      <c r="D17" s="468">
        <v>3</v>
      </c>
      <c r="E17" s="123">
        <v>1</v>
      </c>
      <c r="F17" s="123">
        <v>1</v>
      </c>
      <c r="G17" s="123" t="s">
        <v>24</v>
      </c>
      <c r="H17" s="124" t="s">
        <v>556</v>
      </c>
      <c r="I17" s="97" t="s">
        <v>107</v>
      </c>
      <c r="J17" s="349"/>
      <c r="K17" s="349"/>
      <c r="L17" s="335" t="s">
        <v>1544</v>
      </c>
      <c r="M17" s="349"/>
      <c r="N17" s="335">
        <v>7</v>
      </c>
      <c r="O17" s="335">
        <v>6</v>
      </c>
      <c r="P17" s="349"/>
      <c r="Q17" s="335">
        <v>4</v>
      </c>
      <c r="R17" s="335">
        <v>3</v>
      </c>
    </row>
    <row r="18" spans="1:19" x14ac:dyDescent="0.2">
      <c r="A18" s="468"/>
      <c r="B18" s="468"/>
      <c r="C18" s="467"/>
      <c r="D18" s="468"/>
      <c r="E18" s="123" t="s">
        <v>24</v>
      </c>
      <c r="F18" s="123">
        <v>1</v>
      </c>
      <c r="G18" s="123" t="s">
        <v>24</v>
      </c>
      <c r="H18" s="124" t="s">
        <v>179</v>
      </c>
      <c r="I18" s="97" t="s">
        <v>108</v>
      </c>
      <c r="J18" s="349"/>
      <c r="K18" s="349"/>
      <c r="L18" s="335" t="s">
        <v>1544</v>
      </c>
      <c r="M18" s="349"/>
      <c r="N18" s="335">
        <v>7</v>
      </c>
      <c r="O18" s="335">
        <v>6</v>
      </c>
      <c r="P18" s="349"/>
      <c r="Q18" s="335">
        <v>4</v>
      </c>
      <c r="R18" s="335">
        <v>3</v>
      </c>
    </row>
    <row r="19" spans="1:19" x14ac:dyDescent="0.2">
      <c r="A19" s="123">
        <v>7</v>
      </c>
      <c r="B19" s="123" t="s">
        <v>42</v>
      </c>
      <c r="C19" s="124" t="s">
        <v>501</v>
      </c>
      <c r="D19" s="123">
        <v>2</v>
      </c>
      <c r="E19" s="123">
        <v>1</v>
      </c>
      <c r="F19" s="123">
        <v>1</v>
      </c>
      <c r="G19" s="123" t="s">
        <v>24</v>
      </c>
      <c r="H19" s="124" t="s">
        <v>176</v>
      </c>
      <c r="I19" s="97" t="s">
        <v>107</v>
      </c>
      <c r="J19" s="349"/>
      <c r="K19" s="335" t="s">
        <v>1544</v>
      </c>
      <c r="L19" s="335" t="s">
        <v>1544</v>
      </c>
      <c r="M19" s="335" t="s">
        <v>1544</v>
      </c>
      <c r="N19" s="335">
        <v>15</v>
      </c>
      <c r="O19" s="335">
        <v>4</v>
      </c>
      <c r="P19" s="349"/>
      <c r="Q19" s="335">
        <v>1</v>
      </c>
      <c r="R19" s="335">
        <v>3</v>
      </c>
    </row>
    <row r="20" spans="1:19" s="2" customFormat="1" x14ac:dyDescent="0.2">
      <c r="A20" s="123"/>
      <c r="B20" s="123"/>
      <c r="C20" s="124"/>
      <c r="D20" s="123"/>
      <c r="E20" s="123"/>
      <c r="F20" s="123"/>
      <c r="G20" s="123"/>
      <c r="H20" s="124"/>
      <c r="I20" s="97" t="s">
        <v>108</v>
      </c>
      <c r="J20" s="349"/>
      <c r="K20" s="335" t="s">
        <v>1544</v>
      </c>
      <c r="L20" s="335" t="s">
        <v>1544</v>
      </c>
      <c r="M20" s="335" t="s">
        <v>1544</v>
      </c>
      <c r="N20" s="335">
        <v>15</v>
      </c>
      <c r="O20" s="335">
        <v>4</v>
      </c>
      <c r="P20" s="349"/>
      <c r="Q20" s="335">
        <v>1</v>
      </c>
      <c r="R20" s="335">
        <v>3</v>
      </c>
      <c r="S20" s="83"/>
    </row>
    <row r="21" spans="1:19" x14ac:dyDescent="0.2">
      <c r="A21" s="468">
        <v>8</v>
      </c>
      <c r="B21" s="468" t="s">
        <v>557</v>
      </c>
      <c r="C21" s="467" t="s">
        <v>498</v>
      </c>
      <c r="D21" s="468">
        <v>2</v>
      </c>
      <c r="E21" s="123">
        <v>1</v>
      </c>
      <c r="F21" s="123" t="s">
        <v>24</v>
      </c>
      <c r="G21" s="123" t="s">
        <v>24</v>
      </c>
      <c r="H21" s="124" t="s">
        <v>40</v>
      </c>
      <c r="I21" s="97" t="s">
        <v>107</v>
      </c>
      <c r="J21" s="349"/>
      <c r="K21" s="349"/>
      <c r="L21" s="335" t="s">
        <v>1544</v>
      </c>
      <c r="M21" s="335" t="s">
        <v>1544</v>
      </c>
      <c r="N21" s="335">
        <v>16</v>
      </c>
      <c r="O21" s="335">
        <v>3</v>
      </c>
      <c r="P21" s="349"/>
      <c r="Q21" s="349"/>
      <c r="R21" s="349"/>
    </row>
    <row r="22" spans="1:19" ht="15" customHeight="1" x14ac:dyDescent="0.2">
      <c r="A22" s="468"/>
      <c r="B22" s="468"/>
      <c r="C22" s="467"/>
      <c r="D22" s="468"/>
      <c r="E22" s="123" t="s">
        <v>24</v>
      </c>
      <c r="F22" s="123">
        <v>1</v>
      </c>
      <c r="G22" s="123" t="s">
        <v>24</v>
      </c>
      <c r="H22" s="124" t="s">
        <v>174</v>
      </c>
      <c r="I22" s="97" t="s">
        <v>108</v>
      </c>
      <c r="J22" s="349"/>
      <c r="K22" s="349"/>
      <c r="L22" s="335" t="s">
        <v>1544</v>
      </c>
      <c r="M22" s="335" t="s">
        <v>1544</v>
      </c>
      <c r="N22" s="335">
        <v>16</v>
      </c>
      <c r="O22" s="335">
        <v>3</v>
      </c>
      <c r="P22" s="349"/>
      <c r="Q22" s="349"/>
      <c r="R22" s="349"/>
    </row>
    <row r="23" spans="1:19" x14ac:dyDescent="0.2">
      <c r="A23" s="123">
        <v>9</v>
      </c>
      <c r="B23" s="123" t="s">
        <v>558</v>
      </c>
      <c r="C23" s="124" t="s">
        <v>559</v>
      </c>
      <c r="D23" s="123">
        <v>2</v>
      </c>
      <c r="E23" s="123">
        <v>1</v>
      </c>
      <c r="F23" s="123">
        <v>1</v>
      </c>
      <c r="G23" s="123" t="s">
        <v>24</v>
      </c>
      <c r="H23" s="124" t="s">
        <v>560</v>
      </c>
      <c r="I23" s="97" t="s">
        <v>107</v>
      </c>
      <c r="J23" s="349"/>
      <c r="K23" s="349"/>
      <c r="L23" s="349"/>
      <c r="M23" s="335" t="s">
        <v>1544</v>
      </c>
      <c r="N23" s="349"/>
      <c r="O23" s="335">
        <v>4</v>
      </c>
      <c r="P23" s="349"/>
      <c r="Q23" s="349"/>
      <c r="R23" s="335">
        <v>1</v>
      </c>
    </row>
    <row r="24" spans="1:19" x14ac:dyDescent="0.2">
      <c r="A24" s="123"/>
      <c r="B24" s="123"/>
      <c r="C24" s="124"/>
      <c r="D24" s="123"/>
      <c r="E24" s="123"/>
      <c r="F24" s="123"/>
      <c r="G24" s="123"/>
      <c r="H24" s="124"/>
      <c r="I24" s="97" t="s">
        <v>108</v>
      </c>
      <c r="J24" s="349"/>
      <c r="K24" s="349"/>
      <c r="L24" s="349"/>
      <c r="M24" s="335" t="s">
        <v>1544</v>
      </c>
      <c r="N24" s="349"/>
      <c r="O24" s="335">
        <v>4</v>
      </c>
      <c r="P24" s="349"/>
      <c r="Q24" s="349"/>
      <c r="R24" s="335">
        <v>1</v>
      </c>
    </row>
    <row r="26" spans="1:19" x14ac:dyDescent="0.3">
      <c r="A26" s="69" t="s">
        <v>341</v>
      </c>
    </row>
    <row r="27" spans="1:19" ht="16.5" customHeight="1" x14ac:dyDescent="0.2">
      <c r="A27" s="466" t="s">
        <v>44</v>
      </c>
      <c r="B27" s="466" t="s">
        <v>1</v>
      </c>
      <c r="C27" s="466" t="s">
        <v>21</v>
      </c>
      <c r="D27" s="466" t="s">
        <v>45</v>
      </c>
      <c r="E27" s="466" t="s">
        <v>546</v>
      </c>
      <c r="F27" s="466"/>
      <c r="G27" s="466"/>
      <c r="H27" s="466" t="s">
        <v>547</v>
      </c>
      <c r="I27" s="400" t="s">
        <v>96</v>
      </c>
      <c r="J27" s="469" t="s">
        <v>97</v>
      </c>
      <c r="K27" s="469"/>
      <c r="L27" s="469"/>
      <c r="M27" s="469"/>
      <c r="N27" s="469"/>
      <c r="O27" s="469"/>
      <c r="P27" s="469"/>
      <c r="Q27" s="469"/>
      <c r="R27" s="469"/>
    </row>
    <row r="28" spans="1:19" ht="49.5" x14ac:dyDescent="0.2">
      <c r="A28" s="466"/>
      <c r="B28" s="466"/>
      <c r="C28" s="466"/>
      <c r="D28" s="466"/>
      <c r="E28" s="188" t="s">
        <v>3</v>
      </c>
      <c r="F28" s="188" t="s">
        <v>4</v>
      </c>
      <c r="G28" s="188" t="s">
        <v>46</v>
      </c>
      <c r="H28" s="466"/>
      <c r="I28" s="400"/>
      <c r="J28" s="333" t="s">
        <v>98</v>
      </c>
      <c r="K28" s="333" t="s">
        <v>99</v>
      </c>
      <c r="L28" s="334" t="s">
        <v>100</v>
      </c>
      <c r="M28" s="334" t="s">
        <v>101</v>
      </c>
      <c r="N28" s="334" t="s">
        <v>102</v>
      </c>
      <c r="O28" s="334" t="s">
        <v>103</v>
      </c>
      <c r="P28" s="333" t="s">
        <v>104</v>
      </c>
      <c r="Q28" s="333" t="s">
        <v>105</v>
      </c>
      <c r="R28" s="334" t="s">
        <v>106</v>
      </c>
    </row>
    <row r="29" spans="1:19" ht="19.5" customHeight="1" x14ac:dyDescent="0.2">
      <c r="A29" s="123">
        <v>1</v>
      </c>
      <c r="B29" s="124" t="s">
        <v>561</v>
      </c>
      <c r="C29" s="124" t="s">
        <v>33</v>
      </c>
      <c r="D29" s="123">
        <v>2</v>
      </c>
      <c r="E29" s="123">
        <v>1</v>
      </c>
      <c r="F29" s="123">
        <v>1</v>
      </c>
      <c r="G29" s="123" t="s">
        <v>24</v>
      </c>
      <c r="H29" s="464" t="s">
        <v>168</v>
      </c>
      <c r="I29" s="97" t="s">
        <v>107</v>
      </c>
      <c r="J29" s="349"/>
      <c r="K29" s="335" t="s">
        <v>1544</v>
      </c>
      <c r="L29" s="335" t="s">
        <v>1544</v>
      </c>
      <c r="M29" s="335" t="s">
        <v>1544</v>
      </c>
      <c r="N29" s="335">
        <v>7</v>
      </c>
      <c r="O29" s="335">
        <v>4</v>
      </c>
      <c r="P29" s="349"/>
      <c r="Q29" s="349"/>
      <c r="R29" s="349"/>
    </row>
    <row r="30" spans="1:19" s="2" customFormat="1" x14ac:dyDescent="0.2">
      <c r="A30" s="123"/>
      <c r="B30" s="124"/>
      <c r="C30" s="124"/>
      <c r="D30" s="123"/>
      <c r="E30" s="123"/>
      <c r="F30" s="123"/>
      <c r="G30" s="123"/>
      <c r="H30" s="465"/>
      <c r="I30" s="97" t="s">
        <v>108</v>
      </c>
      <c r="J30" s="349"/>
      <c r="K30" s="335" t="s">
        <v>1544</v>
      </c>
      <c r="L30" s="335" t="s">
        <v>1544</v>
      </c>
      <c r="M30" s="335" t="s">
        <v>1544</v>
      </c>
      <c r="N30" s="335">
        <v>7</v>
      </c>
      <c r="O30" s="335">
        <v>4</v>
      </c>
      <c r="P30" s="349"/>
      <c r="Q30" s="349"/>
      <c r="R30" s="349"/>
      <c r="S30" s="83"/>
    </row>
    <row r="31" spans="1:19" x14ac:dyDescent="0.2">
      <c r="A31" s="468">
        <v>2</v>
      </c>
      <c r="B31" s="468" t="s">
        <v>562</v>
      </c>
      <c r="C31" s="467" t="s">
        <v>517</v>
      </c>
      <c r="D31" s="468">
        <v>4</v>
      </c>
      <c r="E31" s="123" t="s">
        <v>24</v>
      </c>
      <c r="F31" s="123">
        <v>2</v>
      </c>
      <c r="G31" s="123" t="s">
        <v>24</v>
      </c>
      <c r="H31" s="124" t="s">
        <v>177</v>
      </c>
      <c r="I31" s="97" t="s">
        <v>107</v>
      </c>
      <c r="J31" s="349"/>
      <c r="K31" s="349"/>
      <c r="L31" s="335" t="s">
        <v>1544</v>
      </c>
      <c r="M31" s="335" t="s">
        <v>1544</v>
      </c>
      <c r="N31" s="335">
        <v>15</v>
      </c>
      <c r="O31" s="335">
        <v>4</v>
      </c>
      <c r="P31" s="349"/>
      <c r="Q31" s="349"/>
      <c r="R31" s="335">
        <v>11</v>
      </c>
    </row>
    <row r="32" spans="1:19" x14ac:dyDescent="0.2">
      <c r="A32" s="468"/>
      <c r="B32" s="468"/>
      <c r="C32" s="467"/>
      <c r="D32" s="468"/>
      <c r="E32" s="123">
        <v>2</v>
      </c>
      <c r="F32" s="123" t="s">
        <v>24</v>
      </c>
      <c r="G32" s="123"/>
      <c r="H32" s="124" t="s">
        <v>180</v>
      </c>
      <c r="I32" s="97" t="s">
        <v>108</v>
      </c>
      <c r="J32" s="349"/>
      <c r="K32" s="349"/>
      <c r="L32" s="335" t="s">
        <v>1544</v>
      </c>
      <c r="M32" s="335" t="s">
        <v>1544</v>
      </c>
      <c r="N32" s="335">
        <v>15</v>
      </c>
      <c r="O32" s="335">
        <v>4</v>
      </c>
      <c r="P32" s="349"/>
      <c r="Q32" s="349"/>
      <c r="R32" s="335">
        <v>11</v>
      </c>
    </row>
    <row r="33" spans="1:19" x14ac:dyDescent="0.2">
      <c r="A33" s="468">
        <v>3</v>
      </c>
      <c r="B33" s="468" t="s">
        <v>563</v>
      </c>
      <c r="C33" s="467" t="s">
        <v>37</v>
      </c>
      <c r="D33" s="468">
        <v>3</v>
      </c>
      <c r="E33" s="123">
        <v>1</v>
      </c>
      <c r="F33" s="123" t="s">
        <v>24</v>
      </c>
      <c r="G33" s="123" t="s">
        <v>24</v>
      </c>
      <c r="H33" s="124" t="s">
        <v>49</v>
      </c>
      <c r="I33" s="97" t="s">
        <v>107</v>
      </c>
      <c r="J33" s="347"/>
      <c r="K33" s="347"/>
      <c r="L33" s="347"/>
      <c r="M33" s="347"/>
      <c r="N33" s="347"/>
      <c r="O33" s="335">
        <v>4</v>
      </c>
      <c r="P33" s="347"/>
      <c r="Q33" s="347"/>
      <c r="R33" s="347"/>
    </row>
    <row r="34" spans="1:19" x14ac:dyDescent="0.2">
      <c r="A34" s="468"/>
      <c r="B34" s="468"/>
      <c r="C34" s="467"/>
      <c r="D34" s="468"/>
      <c r="E34" s="123" t="s">
        <v>24</v>
      </c>
      <c r="F34" s="123">
        <v>1</v>
      </c>
      <c r="G34" s="123" t="s">
        <v>24</v>
      </c>
      <c r="H34" s="124" t="s">
        <v>40</v>
      </c>
      <c r="I34" s="454" t="s">
        <v>108</v>
      </c>
      <c r="J34" s="455"/>
      <c r="K34" s="455"/>
      <c r="L34" s="455"/>
      <c r="M34" s="455"/>
      <c r="N34" s="455"/>
      <c r="O34" s="455">
        <v>4</v>
      </c>
      <c r="P34" s="455"/>
      <c r="Q34" s="455"/>
      <c r="R34" s="455"/>
    </row>
    <row r="35" spans="1:19" ht="33" x14ac:dyDescent="0.2">
      <c r="A35" s="468"/>
      <c r="B35" s="468"/>
      <c r="C35" s="467"/>
      <c r="D35" s="468"/>
      <c r="E35" s="123" t="s">
        <v>24</v>
      </c>
      <c r="F35" s="123">
        <v>1</v>
      </c>
      <c r="G35" s="123" t="s">
        <v>24</v>
      </c>
      <c r="H35" s="124" t="s">
        <v>564</v>
      </c>
      <c r="I35" s="454"/>
      <c r="J35" s="456"/>
      <c r="K35" s="456"/>
      <c r="L35" s="456"/>
      <c r="M35" s="456"/>
      <c r="N35" s="456"/>
      <c r="O35" s="456"/>
      <c r="P35" s="456"/>
      <c r="Q35" s="456"/>
      <c r="R35" s="456"/>
    </row>
    <row r="36" spans="1:19" x14ac:dyDescent="0.2">
      <c r="A36" s="468">
        <v>4</v>
      </c>
      <c r="B36" s="468" t="s">
        <v>565</v>
      </c>
      <c r="C36" s="467" t="s">
        <v>566</v>
      </c>
      <c r="D36" s="468">
        <v>4</v>
      </c>
      <c r="E36" s="123">
        <v>2</v>
      </c>
      <c r="F36" s="123" t="s">
        <v>24</v>
      </c>
      <c r="G36" s="123" t="s">
        <v>24</v>
      </c>
      <c r="H36" s="124" t="s">
        <v>567</v>
      </c>
      <c r="I36" s="97" t="s">
        <v>107</v>
      </c>
      <c r="J36" s="349"/>
      <c r="K36" s="335" t="s">
        <v>1544</v>
      </c>
      <c r="L36" s="335" t="s">
        <v>1544</v>
      </c>
      <c r="M36" s="349"/>
      <c r="N36" s="335">
        <v>21</v>
      </c>
      <c r="O36" s="335">
        <v>3</v>
      </c>
      <c r="P36" s="349"/>
      <c r="Q36" s="335">
        <v>6</v>
      </c>
      <c r="R36" s="335">
        <v>1</v>
      </c>
    </row>
    <row r="37" spans="1:19" x14ac:dyDescent="0.2">
      <c r="A37" s="468"/>
      <c r="B37" s="468"/>
      <c r="C37" s="467"/>
      <c r="D37" s="468"/>
      <c r="E37" s="123" t="s">
        <v>24</v>
      </c>
      <c r="F37" s="123">
        <v>1</v>
      </c>
      <c r="G37" s="123"/>
      <c r="H37" s="124" t="s">
        <v>568</v>
      </c>
      <c r="I37" s="454" t="s">
        <v>108</v>
      </c>
      <c r="J37" s="422"/>
      <c r="K37" s="455" t="s">
        <v>1544</v>
      </c>
      <c r="L37" s="455" t="s">
        <v>1544</v>
      </c>
      <c r="M37" s="422"/>
      <c r="N37" s="455">
        <v>21</v>
      </c>
      <c r="O37" s="455">
        <v>3</v>
      </c>
      <c r="P37" s="422"/>
      <c r="Q37" s="455">
        <v>6</v>
      </c>
      <c r="R37" s="455">
        <v>1</v>
      </c>
    </row>
    <row r="38" spans="1:19" x14ac:dyDescent="0.2">
      <c r="A38" s="468"/>
      <c r="B38" s="468"/>
      <c r="C38" s="467"/>
      <c r="D38" s="468"/>
      <c r="E38" s="123" t="s">
        <v>24</v>
      </c>
      <c r="F38" s="123">
        <v>1</v>
      </c>
      <c r="G38" s="123"/>
      <c r="H38" s="191" t="s">
        <v>569</v>
      </c>
      <c r="I38" s="454"/>
      <c r="J38" s="423"/>
      <c r="K38" s="456"/>
      <c r="L38" s="456"/>
      <c r="M38" s="423"/>
      <c r="N38" s="456"/>
      <c r="O38" s="456"/>
      <c r="P38" s="423"/>
      <c r="Q38" s="456"/>
      <c r="R38" s="456"/>
    </row>
    <row r="39" spans="1:19" ht="33" x14ac:dyDescent="0.2">
      <c r="A39" s="468">
        <v>5</v>
      </c>
      <c r="B39" s="468" t="s">
        <v>570</v>
      </c>
      <c r="C39" s="467" t="s">
        <v>571</v>
      </c>
      <c r="D39" s="468">
        <v>2</v>
      </c>
      <c r="E39" s="123">
        <v>1</v>
      </c>
      <c r="F39" s="123" t="s">
        <v>24</v>
      </c>
      <c r="G39" s="123" t="s">
        <v>24</v>
      </c>
      <c r="H39" s="124" t="s">
        <v>572</v>
      </c>
      <c r="I39" s="97" t="s">
        <v>107</v>
      </c>
      <c r="J39" s="349"/>
      <c r="K39" s="335" t="s">
        <v>1544</v>
      </c>
      <c r="L39" s="335" t="s">
        <v>1544</v>
      </c>
      <c r="M39" s="349"/>
      <c r="N39" s="335">
        <v>7</v>
      </c>
      <c r="O39" s="335">
        <v>4</v>
      </c>
      <c r="P39" s="349"/>
      <c r="Q39" s="335">
        <v>6</v>
      </c>
      <c r="R39" s="335">
        <v>7</v>
      </c>
    </row>
    <row r="40" spans="1:19" x14ac:dyDescent="0.2">
      <c r="A40" s="468"/>
      <c r="B40" s="468"/>
      <c r="C40" s="467"/>
      <c r="D40" s="468"/>
      <c r="E40" s="123" t="s">
        <v>24</v>
      </c>
      <c r="F40" s="123">
        <v>1</v>
      </c>
      <c r="G40" s="123"/>
      <c r="H40" s="124" t="s">
        <v>568</v>
      </c>
      <c r="I40" s="97" t="s">
        <v>108</v>
      </c>
      <c r="J40" s="349"/>
      <c r="K40" s="335" t="s">
        <v>1544</v>
      </c>
      <c r="L40" s="335" t="s">
        <v>1544</v>
      </c>
      <c r="M40" s="349"/>
      <c r="N40" s="335">
        <v>7</v>
      </c>
      <c r="O40" s="335">
        <v>4</v>
      </c>
      <c r="P40" s="349"/>
      <c r="Q40" s="335">
        <v>6</v>
      </c>
      <c r="R40" s="335">
        <v>7</v>
      </c>
    </row>
    <row r="41" spans="1:19" x14ac:dyDescent="0.2">
      <c r="A41" s="468">
        <v>6</v>
      </c>
      <c r="B41" s="468" t="s">
        <v>573</v>
      </c>
      <c r="C41" s="467" t="s">
        <v>574</v>
      </c>
      <c r="D41" s="468">
        <v>2</v>
      </c>
      <c r="E41" s="123">
        <v>1</v>
      </c>
      <c r="F41" s="123" t="s">
        <v>24</v>
      </c>
      <c r="G41" s="123" t="s">
        <v>24</v>
      </c>
      <c r="H41" s="124" t="s">
        <v>575</v>
      </c>
      <c r="I41" s="97" t="s">
        <v>107</v>
      </c>
      <c r="J41" s="349"/>
      <c r="K41" s="349"/>
      <c r="L41" s="349"/>
      <c r="M41" s="335" t="s">
        <v>1544</v>
      </c>
      <c r="N41" s="335">
        <v>5</v>
      </c>
      <c r="O41" s="335">
        <v>4</v>
      </c>
      <c r="P41" s="349"/>
      <c r="Q41" s="335">
        <v>1</v>
      </c>
      <c r="R41" s="349"/>
    </row>
    <row r="42" spans="1:19" x14ac:dyDescent="0.2">
      <c r="A42" s="468"/>
      <c r="B42" s="468"/>
      <c r="C42" s="467"/>
      <c r="D42" s="468"/>
      <c r="E42" s="123" t="s">
        <v>24</v>
      </c>
      <c r="F42" s="123">
        <v>1</v>
      </c>
      <c r="G42" s="123"/>
      <c r="H42" s="124" t="s">
        <v>178</v>
      </c>
      <c r="I42" s="97" t="s">
        <v>108</v>
      </c>
      <c r="J42" s="349"/>
      <c r="K42" s="349"/>
      <c r="L42" s="349"/>
      <c r="M42" s="335" t="s">
        <v>1544</v>
      </c>
      <c r="N42" s="335">
        <v>5</v>
      </c>
      <c r="O42" s="335">
        <v>4</v>
      </c>
      <c r="P42" s="349"/>
      <c r="Q42" s="335">
        <v>1</v>
      </c>
      <c r="R42" s="349"/>
    </row>
    <row r="43" spans="1:19" x14ac:dyDescent="0.2">
      <c r="A43" s="123">
        <v>7</v>
      </c>
      <c r="B43" s="124" t="s">
        <v>576</v>
      </c>
      <c r="C43" s="127" t="s">
        <v>84</v>
      </c>
      <c r="D43" s="123">
        <v>2</v>
      </c>
      <c r="E43" s="123" t="s">
        <v>24</v>
      </c>
      <c r="F43" s="123">
        <v>2</v>
      </c>
      <c r="G43" s="123" t="s">
        <v>24</v>
      </c>
      <c r="H43" s="124" t="s">
        <v>560</v>
      </c>
      <c r="I43" s="97" t="s">
        <v>107</v>
      </c>
      <c r="J43" s="349"/>
      <c r="K43" s="349"/>
      <c r="L43" s="349"/>
      <c r="M43" s="335" t="s">
        <v>1544</v>
      </c>
      <c r="N43" s="349"/>
      <c r="O43" s="335">
        <v>4</v>
      </c>
      <c r="P43" s="349"/>
      <c r="Q43" s="349"/>
      <c r="R43" s="335">
        <v>1</v>
      </c>
    </row>
    <row r="44" spans="1:19" s="2" customFormat="1" x14ac:dyDescent="0.2">
      <c r="A44" s="123"/>
      <c r="B44" s="124"/>
      <c r="C44" s="127"/>
      <c r="D44" s="123"/>
      <c r="E44" s="123"/>
      <c r="F44" s="123"/>
      <c r="G44" s="123"/>
      <c r="H44" s="124"/>
      <c r="I44" s="97" t="s">
        <v>108</v>
      </c>
      <c r="J44" s="349"/>
      <c r="K44" s="349"/>
      <c r="L44" s="349"/>
      <c r="M44" s="335" t="s">
        <v>1544</v>
      </c>
      <c r="N44" s="349"/>
      <c r="O44" s="335">
        <v>4</v>
      </c>
      <c r="P44" s="349"/>
      <c r="Q44" s="349"/>
      <c r="R44" s="335">
        <v>1</v>
      </c>
      <c r="S44" s="83"/>
    </row>
    <row r="45" spans="1:19" x14ac:dyDescent="0.2">
      <c r="A45" s="468">
        <v>8</v>
      </c>
      <c r="B45" s="468" t="s">
        <v>577</v>
      </c>
      <c r="C45" s="467" t="s">
        <v>578</v>
      </c>
      <c r="D45" s="468">
        <v>2</v>
      </c>
      <c r="E45" s="123" t="s">
        <v>24</v>
      </c>
      <c r="F45" s="123">
        <v>1</v>
      </c>
      <c r="G45" s="123" t="s">
        <v>24</v>
      </c>
      <c r="H45" s="124" t="s">
        <v>171</v>
      </c>
      <c r="I45" s="97" t="s">
        <v>107</v>
      </c>
      <c r="J45" s="349"/>
      <c r="K45" s="349"/>
      <c r="L45" s="349"/>
      <c r="M45" s="335" t="s">
        <v>1544</v>
      </c>
      <c r="N45" s="335">
        <v>9</v>
      </c>
      <c r="O45" s="335">
        <v>4</v>
      </c>
      <c r="P45" s="349"/>
      <c r="Q45" s="349"/>
      <c r="R45" s="349"/>
    </row>
    <row r="46" spans="1:19" x14ac:dyDescent="0.2">
      <c r="A46" s="468"/>
      <c r="B46" s="468"/>
      <c r="C46" s="467"/>
      <c r="D46" s="468"/>
      <c r="E46" s="123">
        <v>1</v>
      </c>
      <c r="F46" s="123" t="s">
        <v>24</v>
      </c>
      <c r="G46" s="123"/>
      <c r="H46" s="124" t="s">
        <v>579</v>
      </c>
      <c r="I46" s="97" t="s">
        <v>108</v>
      </c>
      <c r="J46" s="349"/>
      <c r="K46" s="349"/>
      <c r="L46" s="349"/>
      <c r="M46" s="335" t="s">
        <v>1544</v>
      </c>
      <c r="N46" s="335">
        <v>9</v>
      </c>
      <c r="O46" s="335">
        <v>4</v>
      </c>
      <c r="P46" s="349"/>
      <c r="Q46" s="349"/>
      <c r="R46" s="349"/>
    </row>
    <row r="48" spans="1:19" x14ac:dyDescent="0.3">
      <c r="A48" s="69" t="s">
        <v>374</v>
      </c>
    </row>
    <row r="49" spans="1:19" x14ac:dyDescent="0.2">
      <c r="A49" s="466" t="s">
        <v>44</v>
      </c>
      <c r="B49" s="466" t="s">
        <v>1</v>
      </c>
      <c r="C49" s="466" t="s">
        <v>21</v>
      </c>
      <c r="D49" s="466" t="s">
        <v>45</v>
      </c>
      <c r="E49" s="466" t="s">
        <v>546</v>
      </c>
      <c r="F49" s="466"/>
      <c r="G49" s="466"/>
      <c r="H49" s="466" t="s">
        <v>547</v>
      </c>
      <c r="I49" s="419" t="s">
        <v>96</v>
      </c>
      <c r="J49" s="454" t="s">
        <v>97</v>
      </c>
      <c r="K49" s="454"/>
      <c r="L49" s="454"/>
      <c r="M49" s="454"/>
      <c r="N49" s="454"/>
      <c r="O49" s="454"/>
      <c r="P49" s="454"/>
      <c r="Q49" s="454"/>
      <c r="R49" s="454"/>
    </row>
    <row r="50" spans="1:19" ht="49.5" x14ac:dyDescent="0.2">
      <c r="A50" s="466"/>
      <c r="B50" s="466"/>
      <c r="C50" s="466"/>
      <c r="D50" s="466"/>
      <c r="E50" s="188" t="s">
        <v>3</v>
      </c>
      <c r="F50" s="188" t="s">
        <v>4</v>
      </c>
      <c r="G50" s="188" t="s">
        <v>46</v>
      </c>
      <c r="H50" s="466"/>
      <c r="I50" s="419"/>
      <c r="J50" s="333" t="s">
        <v>98</v>
      </c>
      <c r="K50" s="333" t="s">
        <v>99</v>
      </c>
      <c r="L50" s="333" t="s">
        <v>100</v>
      </c>
      <c r="M50" s="333" t="s">
        <v>101</v>
      </c>
      <c r="N50" s="333" t="s">
        <v>102</v>
      </c>
      <c r="O50" s="333" t="s">
        <v>103</v>
      </c>
      <c r="P50" s="333" t="s">
        <v>104</v>
      </c>
      <c r="Q50" s="333" t="s">
        <v>105</v>
      </c>
      <c r="R50" s="333" t="s">
        <v>106</v>
      </c>
    </row>
    <row r="51" spans="1:19" ht="33" x14ac:dyDescent="0.2">
      <c r="A51" s="468">
        <v>1</v>
      </c>
      <c r="B51" s="468" t="s">
        <v>580</v>
      </c>
      <c r="C51" s="467" t="s">
        <v>581</v>
      </c>
      <c r="D51" s="468">
        <v>3</v>
      </c>
      <c r="E51" s="123">
        <v>1</v>
      </c>
      <c r="F51" s="123">
        <v>1</v>
      </c>
      <c r="G51" s="123" t="s">
        <v>24</v>
      </c>
      <c r="H51" s="124" t="s">
        <v>582</v>
      </c>
      <c r="I51" s="113" t="s">
        <v>107</v>
      </c>
      <c r="J51" s="351"/>
      <c r="K51" s="351"/>
      <c r="L51" s="344" t="s">
        <v>1544</v>
      </c>
      <c r="M51" s="351"/>
      <c r="N51" s="351"/>
      <c r="O51" s="344">
        <v>4</v>
      </c>
      <c r="P51" s="351"/>
      <c r="Q51" s="351"/>
      <c r="R51" s="351"/>
    </row>
    <row r="52" spans="1:19" x14ac:dyDescent="0.2">
      <c r="A52" s="468"/>
      <c r="B52" s="468"/>
      <c r="C52" s="467"/>
      <c r="D52" s="468"/>
      <c r="E52" s="123" t="s">
        <v>24</v>
      </c>
      <c r="F52" s="123">
        <v>1</v>
      </c>
      <c r="G52" s="123"/>
      <c r="H52" s="191" t="s">
        <v>569</v>
      </c>
      <c r="I52" s="113" t="s">
        <v>108</v>
      </c>
      <c r="J52" s="351"/>
      <c r="K52" s="351"/>
      <c r="L52" s="344" t="s">
        <v>1544</v>
      </c>
      <c r="M52" s="351"/>
      <c r="N52" s="351"/>
      <c r="O52" s="344">
        <v>4</v>
      </c>
      <c r="P52" s="351"/>
      <c r="Q52" s="351"/>
      <c r="R52" s="351"/>
    </row>
    <row r="53" spans="1:19" ht="33" x14ac:dyDescent="0.2">
      <c r="A53" s="123">
        <v>2</v>
      </c>
      <c r="B53" s="123" t="s">
        <v>583</v>
      </c>
      <c r="C53" s="124" t="s">
        <v>584</v>
      </c>
      <c r="D53" s="123">
        <v>4</v>
      </c>
      <c r="E53" s="123">
        <v>2</v>
      </c>
      <c r="F53" s="123">
        <v>2</v>
      </c>
      <c r="G53" s="123" t="s">
        <v>24</v>
      </c>
      <c r="H53" s="124" t="s">
        <v>585</v>
      </c>
      <c r="I53" s="113" t="s">
        <v>107</v>
      </c>
      <c r="J53" s="347"/>
      <c r="K53" s="347"/>
      <c r="L53" s="347"/>
      <c r="M53" s="347"/>
      <c r="N53" s="347"/>
      <c r="O53" s="335">
        <v>4</v>
      </c>
      <c r="P53" s="347"/>
      <c r="Q53" s="347"/>
      <c r="R53" s="347"/>
    </row>
    <row r="54" spans="1:19" s="2" customFormat="1" ht="33" x14ac:dyDescent="0.2">
      <c r="A54" s="123"/>
      <c r="B54" s="123"/>
      <c r="C54" s="124"/>
      <c r="D54" s="123">
        <v>4</v>
      </c>
      <c r="E54" s="123">
        <v>2</v>
      </c>
      <c r="F54" s="123">
        <v>2</v>
      </c>
      <c r="G54" s="123"/>
      <c r="H54" s="124" t="s">
        <v>582</v>
      </c>
      <c r="I54" s="139" t="s">
        <v>108</v>
      </c>
      <c r="J54" s="344"/>
      <c r="K54" s="344"/>
      <c r="L54" s="344"/>
      <c r="M54" s="344"/>
      <c r="N54" s="344"/>
      <c r="O54" s="344">
        <v>4</v>
      </c>
      <c r="P54" s="344"/>
      <c r="Q54" s="344"/>
      <c r="R54" s="344"/>
      <c r="S54" s="83"/>
    </row>
    <row r="55" spans="1:19" x14ac:dyDescent="0.2">
      <c r="A55" s="468">
        <v>3</v>
      </c>
      <c r="B55" s="468" t="s">
        <v>586</v>
      </c>
      <c r="C55" s="467" t="s">
        <v>525</v>
      </c>
      <c r="D55" s="470">
        <v>4</v>
      </c>
      <c r="E55" s="142">
        <v>1</v>
      </c>
      <c r="F55" s="142">
        <v>1</v>
      </c>
      <c r="G55" s="142" t="s">
        <v>24</v>
      </c>
      <c r="H55" s="192" t="s">
        <v>587</v>
      </c>
      <c r="I55" s="113" t="s">
        <v>107</v>
      </c>
      <c r="J55" s="351"/>
      <c r="K55" s="351"/>
      <c r="L55" s="344" t="s">
        <v>1544</v>
      </c>
      <c r="M55" s="351"/>
      <c r="N55" s="344">
        <v>23</v>
      </c>
      <c r="O55" s="344">
        <v>4</v>
      </c>
      <c r="P55" s="351"/>
      <c r="Q55" s="344">
        <v>1</v>
      </c>
      <c r="R55" s="351"/>
    </row>
    <row r="56" spans="1:19" x14ac:dyDescent="0.2">
      <c r="A56" s="468"/>
      <c r="B56" s="468"/>
      <c r="C56" s="467"/>
      <c r="D56" s="468"/>
      <c r="E56" s="123">
        <v>1</v>
      </c>
      <c r="F56" s="123">
        <v>1</v>
      </c>
      <c r="G56" s="123"/>
      <c r="H56" s="191" t="s">
        <v>569</v>
      </c>
      <c r="I56" s="113" t="s">
        <v>108</v>
      </c>
      <c r="J56" s="351"/>
      <c r="K56" s="351"/>
      <c r="L56" s="344" t="s">
        <v>1544</v>
      </c>
      <c r="M56" s="351"/>
      <c r="N56" s="344">
        <v>23</v>
      </c>
      <c r="O56" s="344">
        <v>4</v>
      </c>
      <c r="P56" s="351"/>
      <c r="Q56" s="344">
        <v>1</v>
      </c>
      <c r="R56" s="351"/>
    </row>
    <row r="57" spans="1:19" x14ac:dyDescent="0.2">
      <c r="A57" s="468">
        <v>4</v>
      </c>
      <c r="B57" s="468" t="s">
        <v>588</v>
      </c>
      <c r="C57" s="467" t="s">
        <v>530</v>
      </c>
      <c r="D57" s="468">
        <v>2</v>
      </c>
      <c r="E57" s="123">
        <v>1</v>
      </c>
      <c r="F57" s="123" t="s">
        <v>24</v>
      </c>
      <c r="G57" s="123" t="s">
        <v>24</v>
      </c>
      <c r="H57" s="124" t="s">
        <v>556</v>
      </c>
      <c r="I57" s="113" t="s">
        <v>107</v>
      </c>
      <c r="J57" s="351"/>
      <c r="K57" s="351"/>
      <c r="L57" s="344" t="s">
        <v>1544</v>
      </c>
      <c r="M57" s="351"/>
      <c r="N57" s="344">
        <v>12</v>
      </c>
      <c r="O57" s="344">
        <v>7</v>
      </c>
      <c r="P57" s="351"/>
      <c r="Q57" s="344">
        <v>1</v>
      </c>
      <c r="R57" s="344">
        <v>3</v>
      </c>
    </row>
    <row r="58" spans="1:19" ht="15" customHeight="1" x14ac:dyDescent="0.2">
      <c r="A58" s="468"/>
      <c r="B58" s="468"/>
      <c r="C58" s="467"/>
      <c r="D58" s="468"/>
      <c r="E58" s="123" t="s">
        <v>24</v>
      </c>
      <c r="F58" s="123">
        <v>1</v>
      </c>
      <c r="G58" s="123"/>
      <c r="H58" s="124" t="s">
        <v>589</v>
      </c>
      <c r="I58" s="113" t="s">
        <v>108</v>
      </c>
      <c r="J58" s="351"/>
      <c r="K58" s="351"/>
      <c r="L58" s="344" t="s">
        <v>1544</v>
      </c>
      <c r="M58" s="351"/>
      <c r="N58" s="344">
        <v>12</v>
      </c>
      <c r="O58" s="344">
        <v>7</v>
      </c>
      <c r="P58" s="351"/>
      <c r="Q58" s="344">
        <v>1</v>
      </c>
      <c r="R58" s="344">
        <v>3</v>
      </c>
    </row>
    <row r="59" spans="1:19" x14ac:dyDescent="0.2">
      <c r="A59" s="123">
        <v>5</v>
      </c>
      <c r="B59" s="123" t="s">
        <v>590</v>
      </c>
      <c r="C59" s="124" t="s">
        <v>591</v>
      </c>
      <c r="D59" s="123">
        <v>2</v>
      </c>
      <c r="E59" s="123">
        <v>1</v>
      </c>
      <c r="F59" s="123">
        <v>1</v>
      </c>
      <c r="G59" s="123" t="s">
        <v>24</v>
      </c>
      <c r="H59" s="124" t="s">
        <v>592</v>
      </c>
      <c r="I59" s="113" t="s">
        <v>107</v>
      </c>
      <c r="J59" s="351"/>
      <c r="K59" s="351"/>
      <c r="L59" s="344" t="s">
        <v>1544</v>
      </c>
      <c r="M59" s="351"/>
      <c r="N59" s="344">
        <v>3</v>
      </c>
      <c r="O59" s="344">
        <v>3</v>
      </c>
      <c r="P59" s="351"/>
      <c r="Q59" s="351"/>
      <c r="R59" s="351"/>
    </row>
    <row r="60" spans="1:19" s="2" customFormat="1" x14ac:dyDescent="0.2">
      <c r="A60" s="123"/>
      <c r="B60" s="123"/>
      <c r="C60" s="124"/>
      <c r="D60" s="123"/>
      <c r="E60" s="123"/>
      <c r="F60" s="123"/>
      <c r="G60" s="123"/>
      <c r="H60" s="124"/>
      <c r="I60" s="113" t="s">
        <v>108</v>
      </c>
      <c r="J60" s="351"/>
      <c r="K60" s="351"/>
      <c r="L60" s="344" t="s">
        <v>1544</v>
      </c>
      <c r="M60" s="351"/>
      <c r="N60" s="344">
        <v>3</v>
      </c>
      <c r="O60" s="344">
        <v>3</v>
      </c>
      <c r="P60" s="351"/>
      <c r="Q60" s="351"/>
      <c r="R60" s="351"/>
      <c r="S60" s="83"/>
    </row>
    <row r="61" spans="1:19" x14ac:dyDescent="0.2">
      <c r="A61" s="468">
        <v>6</v>
      </c>
      <c r="B61" s="468" t="s">
        <v>53</v>
      </c>
      <c r="C61" s="467" t="s">
        <v>54</v>
      </c>
      <c r="D61" s="468">
        <v>3</v>
      </c>
      <c r="E61" s="123">
        <v>1</v>
      </c>
      <c r="F61" s="123" t="s">
        <v>24</v>
      </c>
      <c r="G61" s="123" t="s">
        <v>24</v>
      </c>
      <c r="H61" s="124" t="s">
        <v>593</v>
      </c>
      <c r="I61" s="113" t="s">
        <v>107</v>
      </c>
      <c r="J61" s="344" t="s">
        <v>1544</v>
      </c>
      <c r="K61" s="344" t="s">
        <v>1544</v>
      </c>
      <c r="L61" s="344" t="s">
        <v>1544</v>
      </c>
      <c r="M61" s="344" t="s">
        <v>1544</v>
      </c>
      <c r="N61" s="344">
        <v>25</v>
      </c>
      <c r="O61" s="344">
        <v>6</v>
      </c>
      <c r="P61" s="344">
        <v>1</v>
      </c>
      <c r="Q61" s="344">
        <v>13</v>
      </c>
      <c r="R61" s="344">
        <v>2</v>
      </c>
    </row>
    <row r="62" spans="1:19" ht="33" x14ac:dyDescent="0.2">
      <c r="A62" s="468"/>
      <c r="B62" s="468"/>
      <c r="C62" s="467"/>
      <c r="D62" s="468"/>
      <c r="E62" s="123" t="s">
        <v>24</v>
      </c>
      <c r="F62" s="123">
        <v>2</v>
      </c>
      <c r="G62" s="123"/>
      <c r="H62" s="124" t="s">
        <v>594</v>
      </c>
      <c r="I62" s="113" t="s">
        <v>108</v>
      </c>
      <c r="J62" s="344" t="s">
        <v>1544</v>
      </c>
      <c r="K62" s="344" t="s">
        <v>1544</v>
      </c>
      <c r="L62" s="344" t="s">
        <v>1544</v>
      </c>
      <c r="M62" s="344" t="s">
        <v>1544</v>
      </c>
      <c r="N62" s="344">
        <v>25</v>
      </c>
      <c r="O62" s="344">
        <v>6</v>
      </c>
      <c r="P62" s="344">
        <v>1</v>
      </c>
      <c r="Q62" s="344">
        <v>13</v>
      </c>
      <c r="R62" s="344">
        <v>2</v>
      </c>
    </row>
    <row r="63" spans="1:19" x14ac:dyDescent="0.2">
      <c r="A63" s="468">
        <v>7</v>
      </c>
      <c r="B63" s="468" t="s">
        <v>595</v>
      </c>
      <c r="C63" s="467" t="s">
        <v>596</v>
      </c>
      <c r="D63" s="468">
        <v>3</v>
      </c>
      <c r="E63" s="123" t="s">
        <v>24</v>
      </c>
      <c r="F63" s="123" t="s">
        <v>24</v>
      </c>
      <c r="G63" s="123">
        <v>1</v>
      </c>
      <c r="H63" s="124" t="s">
        <v>597</v>
      </c>
      <c r="I63" s="113" t="s">
        <v>107</v>
      </c>
      <c r="J63" s="424" t="s">
        <v>1545</v>
      </c>
      <c r="K63" s="425"/>
      <c r="L63" s="425"/>
      <c r="M63" s="425"/>
      <c r="N63" s="425"/>
      <c r="O63" s="425"/>
      <c r="P63" s="425"/>
      <c r="Q63" s="425"/>
      <c r="R63" s="426"/>
    </row>
    <row r="64" spans="1:19" x14ac:dyDescent="0.2">
      <c r="A64" s="468"/>
      <c r="B64" s="468"/>
      <c r="C64" s="467"/>
      <c r="D64" s="468"/>
      <c r="E64" s="123" t="s">
        <v>24</v>
      </c>
      <c r="F64" s="123" t="s">
        <v>24</v>
      </c>
      <c r="G64" s="123">
        <v>1</v>
      </c>
      <c r="H64" s="124" t="s">
        <v>177</v>
      </c>
      <c r="I64" s="454" t="s">
        <v>108</v>
      </c>
      <c r="J64" s="427"/>
      <c r="K64" s="428"/>
      <c r="L64" s="428"/>
      <c r="M64" s="428"/>
      <c r="N64" s="428"/>
      <c r="O64" s="428"/>
      <c r="P64" s="428"/>
      <c r="Q64" s="428"/>
      <c r="R64" s="429"/>
    </row>
    <row r="65" spans="1:18" x14ac:dyDescent="0.2">
      <c r="A65" s="468"/>
      <c r="B65" s="468"/>
      <c r="C65" s="467"/>
      <c r="D65" s="468"/>
      <c r="E65" s="123" t="s">
        <v>24</v>
      </c>
      <c r="F65" s="123" t="s">
        <v>24</v>
      </c>
      <c r="G65" s="123">
        <v>1</v>
      </c>
      <c r="H65" s="124" t="s">
        <v>180</v>
      </c>
      <c r="I65" s="454"/>
      <c r="J65" s="430"/>
      <c r="K65" s="431"/>
      <c r="L65" s="431"/>
      <c r="M65" s="431"/>
      <c r="N65" s="431"/>
      <c r="O65" s="431"/>
      <c r="P65" s="431"/>
      <c r="Q65" s="431"/>
      <c r="R65" s="432"/>
    </row>
    <row r="67" spans="1:18" x14ac:dyDescent="0.3">
      <c r="A67" s="69" t="s">
        <v>485</v>
      </c>
    </row>
    <row r="68" spans="1:18" ht="15.75" customHeight="1" x14ac:dyDescent="0.2">
      <c r="A68" s="466" t="s">
        <v>44</v>
      </c>
      <c r="B68" s="466" t="s">
        <v>1</v>
      </c>
      <c r="C68" s="466" t="s">
        <v>21</v>
      </c>
      <c r="D68" s="466" t="s">
        <v>45</v>
      </c>
      <c r="E68" s="466" t="s">
        <v>546</v>
      </c>
      <c r="F68" s="466"/>
      <c r="G68" s="466"/>
      <c r="H68" s="466" t="s">
        <v>547</v>
      </c>
      <c r="I68" s="419" t="s">
        <v>96</v>
      </c>
      <c r="J68" s="454" t="s">
        <v>97</v>
      </c>
      <c r="K68" s="454"/>
      <c r="L68" s="454"/>
      <c r="M68" s="454"/>
      <c r="N68" s="454"/>
      <c r="O68" s="454"/>
      <c r="P68" s="454"/>
      <c r="Q68" s="454"/>
      <c r="R68" s="454"/>
    </row>
    <row r="69" spans="1:18" ht="15.75" customHeight="1" x14ac:dyDescent="0.2">
      <c r="A69" s="466"/>
      <c r="B69" s="466"/>
      <c r="C69" s="466"/>
      <c r="D69" s="466"/>
      <c r="E69" s="188" t="s">
        <v>3</v>
      </c>
      <c r="F69" s="188" t="s">
        <v>4</v>
      </c>
      <c r="G69" s="188" t="s">
        <v>46</v>
      </c>
      <c r="H69" s="466"/>
      <c r="I69" s="419"/>
      <c r="J69" s="333" t="s">
        <v>98</v>
      </c>
      <c r="K69" s="333" t="s">
        <v>99</v>
      </c>
      <c r="L69" s="333" t="s">
        <v>100</v>
      </c>
      <c r="M69" s="333" t="s">
        <v>101</v>
      </c>
      <c r="N69" s="333" t="s">
        <v>102</v>
      </c>
      <c r="O69" s="333" t="s">
        <v>103</v>
      </c>
      <c r="P69" s="333" t="s">
        <v>104</v>
      </c>
      <c r="Q69" s="333" t="s">
        <v>105</v>
      </c>
      <c r="R69" s="333" t="s">
        <v>106</v>
      </c>
    </row>
    <row r="70" spans="1:18" x14ac:dyDescent="0.2">
      <c r="A70" s="468">
        <v>1</v>
      </c>
      <c r="B70" s="468" t="s">
        <v>598</v>
      </c>
      <c r="C70" s="467" t="s">
        <v>599</v>
      </c>
      <c r="D70" s="468">
        <v>5</v>
      </c>
      <c r="E70" s="123" t="s">
        <v>24</v>
      </c>
      <c r="F70" s="123" t="s">
        <v>24</v>
      </c>
      <c r="G70" s="123">
        <v>1</v>
      </c>
      <c r="H70" s="124" t="s">
        <v>179</v>
      </c>
      <c r="I70" s="454" t="s">
        <v>107</v>
      </c>
      <c r="J70" s="424" t="s">
        <v>1545</v>
      </c>
      <c r="K70" s="425"/>
      <c r="L70" s="425"/>
      <c r="M70" s="425"/>
      <c r="N70" s="425"/>
      <c r="O70" s="425"/>
      <c r="P70" s="425"/>
      <c r="Q70" s="425"/>
      <c r="R70" s="426"/>
    </row>
    <row r="71" spans="1:18" x14ac:dyDescent="0.2">
      <c r="A71" s="468"/>
      <c r="B71" s="468"/>
      <c r="C71" s="467"/>
      <c r="D71" s="468"/>
      <c r="E71" s="123" t="s">
        <v>24</v>
      </c>
      <c r="F71" s="123" t="s">
        <v>24</v>
      </c>
      <c r="G71" s="123">
        <v>1</v>
      </c>
      <c r="H71" s="124" t="s">
        <v>600</v>
      </c>
      <c r="I71" s="454"/>
      <c r="J71" s="427"/>
      <c r="K71" s="428"/>
      <c r="L71" s="428"/>
      <c r="M71" s="428"/>
      <c r="N71" s="428"/>
      <c r="O71" s="428"/>
      <c r="P71" s="428"/>
      <c r="Q71" s="428"/>
      <c r="R71" s="429"/>
    </row>
    <row r="72" spans="1:18" x14ac:dyDescent="0.2">
      <c r="A72" s="468"/>
      <c r="B72" s="468"/>
      <c r="C72" s="467"/>
      <c r="D72" s="468"/>
      <c r="E72" s="123" t="s">
        <v>24</v>
      </c>
      <c r="F72" s="123" t="s">
        <v>24</v>
      </c>
      <c r="G72" s="123">
        <v>1</v>
      </c>
      <c r="H72" s="124" t="s">
        <v>601</v>
      </c>
      <c r="I72" s="469" t="s">
        <v>108</v>
      </c>
      <c r="J72" s="427"/>
      <c r="K72" s="428"/>
      <c r="L72" s="428"/>
      <c r="M72" s="428"/>
      <c r="N72" s="428"/>
      <c r="O72" s="428"/>
      <c r="P72" s="428"/>
      <c r="Q72" s="428"/>
      <c r="R72" s="429"/>
    </row>
    <row r="73" spans="1:18" x14ac:dyDescent="0.2">
      <c r="A73" s="468"/>
      <c r="B73" s="468"/>
      <c r="C73" s="467"/>
      <c r="D73" s="468"/>
      <c r="E73" s="123" t="s">
        <v>24</v>
      </c>
      <c r="F73" s="123" t="s">
        <v>24</v>
      </c>
      <c r="G73" s="123">
        <v>1</v>
      </c>
      <c r="H73" s="124" t="s">
        <v>602</v>
      </c>
      <c r="I73" s="469"/>
      <c r="J73" s="427"/>
      <c r="K73" s="428"/>
      <c r="L73" s="428"/>
      <c r="M73" s="428"/>
      <c r="N73" s="428"/>
      <c r="O73" s="428"/>
      <c r="P73" s="428"/>
      <c r="Q73" s="428"/>
      <c r="R73" s="429"/>
    </row>
    <row r="74" spans="1:18" x14ac:dyDescent="0.2">
      <c r="A74" s="468"/>
      <c r="B74" s="468"/>
      <c r="C74" s="467"/>
      <c r="D74" s="468"/>
      <c r="E74" s="123" t="s">
        <v>24</v>
      </c>
      <c r="F74" s="123" t="s">
        <v>24</v>
      </c>
      <c r="G74" s="123">
        <v>1</v>
      </c>
      <c r="H74" s="191" t="s">
        <v>569</v>
      </c>
      <c r="I74" s="469"/>
      <c r="J74" s="430"/>
      <c r="K74" s="431"/>
      <c r="L74" s="431"/>
      <c r="M74" s="431"/>
      <c r="N74" s="431"/>
      <c r="O74" s="431"/>
      <c r="P74" s="431"/>
      <c r="Q74" s="431"/>
      <c r="R74" s="432"/>
    </row>
    <row r="75" spans="1:18" ht="33" x14ac:dyDescent="0.2">
      <c r="A75" s="468">
        <v>2</v>
      </c>
      <c r="B75" s="468" t="s">
        <v>603</v>
      </c>
      <c r="C75" s="467" t="s">
        <v>604</v>
      </c>
      <c r="D75" s="468">
        <v>5</v>
      </c>
      <c r="E75" s="123" t="s">
        <v>24</v>
      </c>
      <c r="F75" s="123" t="s">
        <v>24</v>
      </c>
      <c r="G75" s="123">
        <v>1</v>
      </c>
      <c r="H75" s="124" t="s">
        <v>605</v>
      </c>
      <c r="I75" s="454" t="s">
        <v>107</v>
      </c>
      <c r="J75" s="424" t="s">
        <v>1545</v>
      </c>
      <c r="K75" s="425"/>
      <c r="L75" s="425"/>
      <c r="M75" s="425"/>
      <c r="N75" s="425"/>
      <c r="O75" s="425"/>
      <c r="P75" s="425"/>
      <c r="Q75" s="425"/>
      <c r="R75" s="426"/>
    </row>
    <row r="76" spans="1:18" x14ac:dyDescent="0.2">
      <c r="A76" s="468"/>
      <c r="B76" s="468"/>
      <c r="C76" s="467"/>
      <c r="D76" s="468"/>
      <c r="E76" s="123" t="s">
        <v>24</v>
      </c>
      <c r="F76" s="123" t="s">
        <v>24</v>
      </c>
      <c r="G76" s="123">
        <v>1</v>
      </c>
      <c r="H76" s="124" t="s">
        <v>592</v>
      </c>
      <c r="I76" s="454"/>
      <c r="J76" s="427"/>
      <c r="K76" s="428"/>
      <c r="L76" s="428"/>
      <c r="M76" s="428"/>
      <c r="N76" s="428"/>
      <c r="O76" s="428"/>
      <c r="P76" s="428"/>
      <c r="Q76" s="428"/>
      <c r="R76" s="429"/>
    </row>
    <row r="77" spans="1:18" x14ac:dyDescent="0.2">
      <c r="A77" s="468"/>
      <c r="B77" s="468"/>
      <c r="C77" s="467"/>
      <c r="D77" s="468"/>
      <c r="E77" s="123" t="s">
        <v>24</v>
      </c>
      <c r="F77" s="123" t="s">
        <v>24</v>
      </c>
      <c r="G77" s="123">
        <v>1</v>
      </c>
      <c r="H77" s="124" t="s">
        <v>579</v>
      </c>
      <c r="I77" s="469" t="s">
        <v>108</v>
      </c>
      <c r="J77" s="427"/>
      <c r="K77" s="428"/>
      <c r="L77" s="428"/>
      <c r="M77" s="428"/>
      <c r="N77" s="428"/>
      <c r="O77" s="428"/>
      <c r="P77" s="428"/>
      <c r="Q77" s="428"/>
      <c r="R77" s="429"/>
    </row>
    <row r="78" spans="1:18" x14ac:dyDescent="0.2">
      <c r="A78" s="468"/>
      <c r="B78" s="468"/>
      <c r="C78" s="467"/>
      <c r="D78" s="468"/>
      <c r="E78" s="123" t="s">
        <v>24</v>
      </c>
      <c r="F78" s="123" t="s">
        <v>24</v>
      </c>
      <c r="G78" s="123">
        <v>1</v>
      </c>
      <c r="H78" s="124" t="s">
        <v>606</v>
      </c>
      <c r="I78" s="469"/>
      <c r="J78" s="427"/>
      <c r="K78" s="428"/>
      <c r="L78" s="428"/>
      <c r="M78" s="428"/>
      <c r="N78" s="428"/>
      <c r="O78" s="428"/>
      <c r="P78" s="428"/>
      <c r="Q78" s="428"/>
      <c r="R78" s="429"/>
    </row>
    <row r="79" spans="1:18" ht="33" x14ac:dyDescent="0.2">
      <c r="A79" s="468"/>
      <c r="B79" s="468"/>
      <c r="C79" s="467"/>
      <c r="D79" s="468"/>
      <c r="E79" s="123" t="s">
        <v>24</v>
      </c>
      <c r="F79" s="123" t="s">
        <v>24</v>
      </c>
      <c r="G79" s="123">
        <v>1</v>
      </c>
      <c r="H79" s="124" t="s">
        <v>594</v>
      </c>
      <c r="I79" s="469"/>
      <c r="J79" s="430"/>
      <c r="K79" s="431"/>
      <c r="L79" s="431"/>
      <c r="M79" s="431"/>
      <c r="N79" s="431"/>
      <c r="O79" s="431"/>
      <c r="P79" s="431"/>
      <c r="Q79" s="431"/>
      <c r="R79" s="432"/>
    </row>
    <row r="80" spans="1:18" x14ac:dyDescent="0.2">
      <c r="A80" s="468">
        <v>3</v>
      </c>
      <c r="B80" s="468" t="s">
        <v>607</v>
      </c>
      <c r="C80" s="467" t="s">
        <v>608</v>
      </c>
      <c r="D80" s="468">
        <v>3</v>
      </c>
      <c r="E80" s="123" t="s">
        <v>24</v>
      </c>
      <c r="F80" s="123" t="s">
        <v>24</v>
      </c>
      <c r="G80" s="123">
        <v>1</v>
      </c>
      <c r="H80" s="124" t="s">
        <v>609</v>
      </c>
      <c r="I80" s="113" t="s">
        <v>107</v>
      </c>
      <c r="J80" s="424" t="s">
        <v>1545</v>
      </c>
      <c r="K80" s="425"/>
      <c r="L80" s="425"/>
      <c r="M80" s="425"/>
      <c r="N80" s="425"/>
      <c r="O80" s="425"/>
      <c r="P80" s="425"/>
      <c r="Q80" s="425"/>
      <c r="R80" s="426"/>
    </row>
    <row r="81" spans="1:18" ht="33" x14ac:dyDescent="0.2">
      <c r="A81" s="468"/>
      <c r="B81" s="468"/>
      <c r="C81" s="467"/>
      <c r="D81" s="468"/>
      <c r="E81" s="123" t="s">
        <v>24</v>
      </c>
      <c r="F81" s="123" t="s">
        <v>24</v>
      </c>
      <c r="G81" s="123">
        <v>1</v>
      </c>
      <c r="H81" s="124" t="s">
        <v>589</v>
      </c>
      <c r="I81" s="454" t="s">
        <v>108</v>
      </c>
      <c r="J81" s="427"/>
      <c r="K81" s="428"/>
      <c r="L81" s="428"/>
      <c r="M81" s="428"/>
      <c r="N81" s="428"/>
      <c r="O81" s="428"/>
      <c r="P81" s="428"/>
      <c r="Q81" s="428"/>
      <c r="R81" s="429"/>
    </row>
    <row r="82" spans="1:18" x14ac:dyDescent="0.2">
      <c r="A82" s="468"/>
      <c r="B82" s="468"/>
      <c r="C82" s="467"/>
      <c r="D82" s="468"/>
      <c r="E82" s="123" t="s">
        <v>24</v>
      </c>
      <c r="F82" s="123" t="s">
        <v>24</v>
      </c>
      <c r="G82" s="123">
        <v>1</v>
      </c>
      <c r="H82" s="124" t="s">
        <v>610</v>
      </c>
      <c r="I82" s="454"/>
      <c r="J82" s="430"/>
      <c r="K82" s="431"/>
      <c r="L82" s="431"/>
      <c r="M82" s="431"/>
      <c r="N82" s="431"/>
      <c r="O82" s="431"/>
      <c r="P82" s="431"/>
      <c r="Q82" s="431"/>
      <c r="R82" s="432"/>
    </row>
  </sheetData>
  <mergeCells count="130">
    <mergeCell ref="A80:A82"/>
    <mergeCell ref="B80:B82"/>
    <mergeCell ref="C80:C82"/>
    <mergeCell ref="D80:D82"/>
    <mergeCell ref="I81:I82"/>
    <mergeCell ref="J80:R82"/>
    <mergeCell ref="I75:I76"/>
    <mergeCell ref="I70:I71"/>
    <mergeCell ref="I72:I74"/>
    <mergeCell ref="I77:I79"/>
    <mergeCell ref="A70:A74"/>
    <mergeCell ref="B70:B74"/>
    <mergeCell ref="C70:C74"/>
    <mergeCell ref="D70:D74"/>
    <mergeCell ref="A75:A79"/>
    <mergeCell ref="B75:B79"/>
    <mergeCell ref="C75:C79"/>
    <mergeCell ref="D75:D79"/>
    <mergeCell ref="J70:R74"/>
    <mergeCell ref="J75:R79"/>
    <mergeCell ref="I68:I69"/>
    <mergeCell ref="J68:R68"/>
    <mergeCell ref="A68:A69"/>
    <mergeCell ref="B68:B69"/>
    <mergeCell ref="C68:C69"/>
    <mergeCell ref="D68:D69"/>
    <mergeCell ref="E68:G68"/>
    <mergeCell ref="H68:H69"/>
    <mergeCell ref="J63:R65"/>
    <mergeCell ref="J49:R49"/>
    <mergeCell ref="I64:I65"/>
    <mergeCell ref="A57:A58"/>
    <mergeCell ref="B57:B58"/>
    <mergeCell ref="C57:C58"/>
    <mergeCell ref="D57:D58"/>
    <mergeCell ref="A61:A62"/>
    <mergeCell ref="B61:B62"/>
    <mergeCell ref="C61:C62"/>
    <mergeCell ref="D61:D62"/>
    <mergeCell ref="A51:A52"/>
    <mergeCell ref="B51:B52"/>
    <mergeCell ref="C51:C52"/>
    <mergeCell ref="D51:D52"/>
    <mergeCell ref="A55:A56"/>
    <mergeCell ref="B55:B56"/>
    <mergeCell ref="C55:C56"/>
    <mergeCell ref="D55:D56"/>
    <mergeCell ref="A63:A65"/>
    <mergeCell ref="B63:B65"/>
    <mergeCell ref="C63:C65"/>
    <mergeCell ref="D63:D65"/>
    <mergeCell ref="R37:R38"/>
    <mergeCell ref="A49:A50"/>
    <mergeCell ref="B49:B50"/>
    <mergeCell ref="C49:C50"/>
    <mergeCell ref="D49:D50"/>
    <mergeCell ref="E49:G49"/>
    <mergeCell ref="H49:H50"/>
    <mergeCell ref="Q34:Q35"/>
    <mergeCell ref="R34:R35"/>
    <mergeCell ref="I37:I38"/>
    <mergeCell ref="J37:J38"/>
    <mergeCell ref="K37:K38"/>
    <mergeCell ref="L37:L38"/>
    <mergeCell ref="M37:M38"/>
    <mergeCell ref="N37:N38"/>
    <mergeCell ref="O37:O38"/>
    <mergeCell ref="P37:P38"/>
    <mergeCell ref="A41:A42"/>
    <mergeCell ref="B41:B42"/>
    <mergeCell ref="C41:C42"/>
    <mergeCell ref="D41:D42"/>
    <mergeCell ref="A45:A46"/>
    <mergeCell ref="B45:B46"/>
    <mergeCell ref="I49:I50"/>
    <mergeCell ref="I34:I35"/>
    <mergeCell ref="J34:J35"/>
    <mergeCell ref="K34:K35"/>
    <mergeCell ref="L34:L35"/>
    <mergeCell ref="M34:M35"/>
    <mergeCell ref="N34:N35"/>
    <mergeCell ref="O34:O35"/>
    <mergeCell ref="P34:P35"/>
    <mergeCell ref="Q37:Q38"/>
    <mergeCell ref="C45:C46"/>
    <mergeCell ref="D45:D46"/>
    <mergeCell ref="A36:A38"/>
    <mergeCell ref="B36:B38"/>
    <mergeCell ref="C36:C38"/>
    <mergeCell ref="D36:D38"/>
    <mergeCell ref="A39:A40"/>
    <mergeCell ref="B39:B40"/>
    <mergeCell ref="C39:C40"/>
    <mergeCell ref="D39:D40"/>
    <mergeCell ref="A31:A32"/>
    <mergeCell ref="B31:B32"/>
    <mergeCell ref="C31:C32"/>
    <mergeCell ref="D31:D32"/>
    <mergeCell ref="A33:A35"/>
    <mergeCell ref="B33:B35"/>
    <mergeCell ref="C33:C35"/>
    <mergeCell ref="D33:D35"/>
    <mergeCell ref="A27:A28"/>
    <mergeCell ref="B27:B28"/>
    <mergeCell ref="C27:C28"/>
    <mergeCell ref="D27:D28"/>
    <mergeCell ref="H29:H30"/>
    <mergeCell ref="E27:G27"/>
    <mergeCell ref="H27:H28"/>
    <mergeCell ref="C21:C22"/>
    <mergeCell ref="D21:D22"/>
    <mergeCell ref="I5:I6"/>
    <mergeCell ref="J5:R5"/>
    <mergeCell ref="A1:R1"/>
    <mergeCell ref="A2:R2"/>
    <mergeCell ref="A3:R3"/>
    <mergeCell ref="E5:G5"/>
    <mergeCell ref="H5:H6"/>
    <mergeCell ref="A17:A18"/>
    <mergeCell ref="B17:B18"/>
    <mergeCell ref="C17:C18"/>
    <mergeCell ref="D17:D18"/>
    <mergeCell ref="A21:A22"/>
    <mergeCell ref="B21:B22"/>
    <mergeCell ref="A5:A6"/>
    <mergeCell ref="B5:B6"/>
    <mergeCell ref="C5:C6"/>
    <mergeCell ref="D5:D6"/>
    <mergeCell ref="I27:I28"/>
    <mergeCell ref="J27:R27"/>
  </mergeCells>
  <pageMargins left="0.35433070866141736" right="0.28000000000000003" top="0.43307086614173229" bottom="0.74803149606299213" header="0.31496062992125984" footer="0.31496062992125984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4"/>
  <sheetViews>
    <sheetView topLeftCell="A64" zoomScale="80" zoomScaleNormal="80" workbookViewId="0">
      <selection activeCell="K20" sqref="K20"/>
    </sheetView>
  </sheetViews>
  <sheetFormatPr defaultRowHeight="16.5" x14ac:dyDescent="0.2"/>
  <cols>
    <col min="1" max="1" width="5" style="224" customWidth="1"/>
    <col min="2" max="2" width="7.875" style="94" bestFit="1" customWidth="1"/>
    <col min="3" max="3" width="21.25" style="231" customWidth="1"/>
    <col min="4" max="7" width="3.75" style="224" customWidth="1"/>
    <col min="8" max="8" width="22.5" style="231" customWidth="1"/>
    <col min="9" max="9" width="22.5" style="232" customWidth="1"/>
    <col min="10" max="11" width="5.125" style="353" customWidth="1"/>
    <col min="12" max="12" width="6.25" style="49" bestFit="1" customWidth="1"/>
    <col min="13" max="13" width="13.125" style="50" customWidth="1"/>
    <col min="14" max="14" width="13.125" style="26" customWidth="1"/>
    <col min="15" max="21" width="9" style="26"/>
  </cols>
  <sheetData>
    <row r="1" spans="1:21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x14ac:dyDescent="0.2">
      <c r="A2" s="463" t="s">
        <v>112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</row>
    <row r="3" spans="1:21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</row>
    <row r="4" spans="1:21" x14ac:dyDescent="0.3">
      <c r="A4" s="223" t="s">
        <v>312</v>
      </c>
      <c r="B4" s="50"/>
      <c r="C4" s="217"/>
      <c r="D4" s="180"/>
      <c r="E4" s="180"/>
      <c r="F4" s="180"/>
      <c r="G4" s="180"/>
      <c r="H4" s="217"/>
      <c r="I4" s="52"/>
      <c r="J4" s="51"/>
      <c r="K4" s="51"/>
    </row>
    <row r="5" spans="1:21" x14ac:dyDescent="0.3">
      <c r="A5" s="473" t="s">
        <v>19</v>
      </c>
      <c r="B5" s="473" t="s">
        <v>20</v>
      </c>
      <c r="C5" s="474" t="s">
        <v>21</v>
      </c>
      <c r="D5" s="473" t="s">
        <v>2</v>
      </c>
      <c r="E5" s="475" t="s">
        <v>56</v>
      </c>
      <c r="F5" s="475"/>
      <c r="G5" s="475"/>
      <c r="H5" s="408" t="s">
        <v>611</v>
      </c>
      <c r="I5" s="408" t="s">
        <v>612</v>
      </c>
      <c r="J5" s="396" t="s">
        <v>613</v>
      </c>
      <c r="K5" s="396"/>
      <c r="L5" s="400" t="s">
        <v>96</v>
      </c>
      <c r="M5" s="469" t="s">
        <v>97</v>
      </c>
      <c r="N5" s="469"/>
      <c r="O5" s="469"/>
      <c r="P5" s="469"/>
      <c r="Q5" s="469"/>
      <c r="R5" s="469"/>
      <c r="S5" s="469"/>
      <c r="T5" s="469"/>
      <c r="U5" s="469"/>
    </row>
    <row r="6" spans="1:21" ht="49.5" x14ac:dyDescent="0.2">
      <c r="A6" s="473"/>
      <c r="B6" s="473"/>
      <c r="C6" s="474"/>
      <c r="D6" s="473"/>
      <c r="E6" s="225" t="s">
        <v>3</v>
      </c>
      <c r="F6" s="225" t="s">
        <v>4</v>
      </c>
      <c r="G6" s="225" t="s">
        <v>22</v>
      </c>
      <c r="H6" s="408"/>
      <c r="I6" s="408"/>
      <c r="J6" s="396" t="s">
        <v>614</v>
      </c>
      <c r="K6" s="396"/>
      <c r="L6" s="400"/>
      <c r="M6" s="314" t="s">
        <v>98</v>
      </c>
      <c r="N6" s="320" t="s">
        <v>99</v>
      </c>
      <c r="O6" s="322" t="s">
        <v>100</v>
      </c>
      <c r="P6" s="322" t="s">
        <v>101</v>
      </c>
      <c r="Q6" s="322" t="s">
        <v>102</v>
      </c>
      <c r="R6" s="322" t="s">
        <v>103</v>
      </c>
      <c r="S6" s="320" t="s">
        <v>104</v>
      </c>
      <c r="T6" s="320" t="s">
        <v>105</v>
      </c>
      <c r="U6" s="322" t="s">
        <v>106</v>
      </c>
    </row>
    <row r="7" spans="1:21" ht="33" x14ac:dyDescent="0.2">
      <c r="A7" s="471">
        <v>1</v>
      </c>
      <c r="B7" s="471" t="s">
        <v>615</v>
      </c>
      <c r="C7" s="472" t="s">
        <v>487</v>
      </c>
      <c r="D7" s="471">
        <v>2</v>
      </c>
      <c r="E7" s="471">
        <v>1</v>
      </c>
      <c r="F7" s="471">
        <v>1</v>
      </c>
      <c r="G7" s="471">
        <v>0</v>
      </c>
      <c r="H7" s="406" t="s">
        <v>616</v>
      </c>
      <c r="I7" s="37" t="s">
        <v>617</v>
      </c>
      <c r="J7" s="318" t="s">
        <v>618</v>
      </c>
      <c r="K7" s="315" t="s">
        <v>619</v>
      </c>
      <c r="L7" s="441" t="s">
        <v>300</v>
      </c>
      <c r="M7" s="435"/>
      <c r="N7" s="435"/>
      <c r="O7" s="435"/>
      <c r="P7" s="444" t="s">
        <v>1544</v>
      </c>
      <c r="Q7" s="435"/>
      <c r="R7" s="444">
        <v>3</v>
      </c>
      <c r="S7" s="435"/>
      <c r="T7" s="435"/>
      <c r="U7" s="444">
        <v>1</v>
      </c>
    </row>
    <row r="8" spans="1:21" ht="33" x14ac:dyDescent="0.2">
      <c r="A8" s="471"/>
      <c r="B8" s="471"/>
      <c r="C8" s="472"/>
      <c r="D8" s="471"/>
      <c r="E8" s="471"/>
      <c r="F8" s="471"/>
      <c r="G8" s="471"/>
      <c r="H8" s="406"/>
      <c r="I8" s="37" t="s">
        <v>620</v>
      </c>
      <c r="J8" s="318" t="s">
        <v>618</v>
      </c>
      <c r="K8" s="315" t="s">
        <v>619</v>
      </c>
      <c r="L8" s="443"/>
      <c r="M8" s="437"/>
      <c r="N8" s="437"/>
      <c r="O8" s="437"/>
      <c r="P8" s="446"/>
      <c r="Q8" s="437"/>
      <c r="R8" s="446"/>
      <c r="S8" s="437"/>
      <c r="T8" s="437"/>
      <c r="U8" s="446"/>
    </row>
    <row r="9" spans="1:21" ht="33" x14ac:dyDescent="0.2">
      <c r="A9" s="119">
        <v>2</v>
      </c>
      <c r="B9" s="119" t="s">
        <v>621</v>
      </c>
      <c r="C9" s="116" t="s">
        <v>238</v>
      </c>
      <c r="D9" s="119">
        <v>2</v>
      </c>
      <c r="E9" s="119">
        <v>1</v>
      </c>
      <c r="F9" s="119">
        <v>1</v>
      </c>
      <c r="G9" s="119">
        <v>0</v>
      </c>
      <c r="H9" s="107" t="s">
        <v>622</v>
      </c>
      <c r="I9" s="107" t="s">
        <v>623</v>
      </c>
      <c r="J9" s="318" t="s">
        <v>624</v>
      </c>
      <c r="K9" s="315" t="s">
        <v>61</v>
      </c>
      <c r="L9" s="111" t="s">
        <v>300</v>
      </c>
      <c r="M9" s="348"/>
      <c r="N9" s="348"/>
      <c r="O9" s="321" t="s">
        <v>1544</v>
      </c>
      <c r="P9" s="321" t="s">
        <v>1544</v>
      </c>
      <c r="Q9" s="321">
        <v>1</v>
      </c>
      <c r="R9" s="348"/>
      <c r="S9" s="348"/>
      <c r="T9" s="321">
        <v>2</v>
      </c>
      <c r="U9" s="348"/>
    </row>
    <row r="10" spans="1:21" x14ac:dyDescent="0.2">
      <c r="A10" s="119">
        <v>3</v>
      </c>
      <c r="B10" s="119" t="s">
        <v>625</v>
      </c>
      <c r="C10" s="116" t="s">
        <v>95</v>
      </c>
      <c r="D10" s="119">
        <v>2</v>
      </c>
      <c r="E10" s="119">
        <v>1</v>
      </c>
      <c r="F10" s="119">
        <v>1</v>
      </c>
      <c r="G10" s="119">
        <v>0</v>
      </c>
      <c r="H10" s="107" t="s">
        <v>626</v>
      </c>
      <c r="I10" s="107" t="s">
        <v>627</v>
      </c>
      <c r="J10" s="318" t="s">
        <v>624</v>
      </c>
      <c r="K10" s="315" t="s">
        <v>61</v>
      </c>
      <c r="L10" s="111" t="s">
        <v>300</v>
      </c>
      <c r="M10" s="348"/>
      <c r="N10" s="348"/>
      <c r="O10" s="321" t="s">
        <v>1544</v>
      </c>
      <c r="P10" s="321" t="s">
        <v>1544</v>
      </c>
      <c r="Q10" s="348"/>
      <c r="R10" s="321">
        <v>3</v>
      </c>
      <c r="S10" s="348"/>
      <c r="T10" s="348"/>
      <c r="U10" s="348"/>
    </row>
    <row r="11" spans="1:21" x14ac:dyDescent="0.2">
      <c r="A11" s="471">
        <v>4</v>
      </c>
      <c r="B11" s="471" t="s">
        <v>628</v>
      </c>
      <c r="C11" s="472" t="s">
        <v>629</v>
      </c>
      <c r="D11" s="471">
        <v>2</v>
      </c>
      <c r="E11" s="471">
        <v>1</v>
      </c>
      <c r="F11" s="471">
        <v>1</v>
      </c>
      <c r="G11" s="471">
        <v>0</v>
      </c>
      <c r="H11" s="406" t="s">
        <v>183</v>
      </c>
      <c r="I11" s="37" t="s">
        <v>630</v>
      </c>
      <c r="J11" s="318" t="s">
        <v>618</v>
      </c>
      <c r="K11" s="315" t="s">
        <v>619</v>
      </c>
      <c r="L11" s="441" t="s">
        <v>300</v>
      </c>
      <c r="M11" s="435"/>
      <c r="N11" s="444" t="s">
        <v>1544</v>
      </c>
      <c r="O11" s="435"/>
      <c r="P11" s="444" t="s">
        <v>1544</v>
      </c>
      <c r="Q11" s="435"/>
      <c r="R11" s="444">
        <v>10</v>
      </c>
      <c r="S11" s="435"/>
      <c r="T11" s="435"/>
      <c r="U11" s="435"/>
    </row>
    <row r="12" spans="1:21" x14ac:dyDescent="0.2">
      <c r="A12" s="471"/>
      <c r="B12" s="471"/>
      <c r="C12" s="472"/>
      <c r="D12" s="471"/>
      <c r="E12" s="471"/>
      <c r="F12" s="471"/>
      <c r="G12" s="471"/>
      <c r="H12" s="406"/>
      <c r="I12" s="37" t="s">
        <v>631</v>
      </c>
      <c r="J12" s="318" t="s">
        <v>632</v>
      </c>
      <c r="K12" s="315" t="s">
        <v>619</v>
      </c>
      <c r="L12" s="443"/>
      <c r="M12" s="437"/>
      <c r="N12" s="446"/>
      <c r="O12" s="437"/>
      <c r="P12" s="446"/>
      <c r="Q12" s="437"/>
      <c r="R12" s="446"/>
      <c r="S12" s="437"/>
      <c r="T12" s="437"/>
      <c r="U12" s="437"/>
    </row>
    <row r="13" spans="1:21" x14ac:dyDescent="0.2">
      <c r="A13" s="471">
        <v>5</v>
      </c>
      <c r="B13" s="471" t="s">
        <v>633</v>
      </c>
      <c r="C13" s="472" t="s">
        <v>634</v>
      </c>
      <c r="D13" s="471">
        <v>2</v>
      </c>
      <c r="E13" s="471">
        <v>1</v>
      </c>
      <c r="F13" s="471">
        <v>1</v>
      </c>
      <c r="G13" s="471">
        <v>0</v>
      </c>
      <c r="H13" s="406" t="s">
        <v>635</v>
      </c>
      <c r="I13" s="37" t="s">
        <v>636</v>
      </c>
      <c r="J13" s="318" t="s">
        <v>632</v>
      </c>
      <c r="K13" s="315" t="s">
        <v>619</v>
      </c>
      <c r="L13" s="441" t="s">
        <v>300</v>
      </c>
      <c r="M13" s="435"/>
      <c r="N13" s="444" t="s">
        <v>1544</v>
      </c>
      <c r="O13" s="444" t="s">
        <v>1544</v>
      </c>
      <c r="P13" s="444" t="s">
        <v>1544</v>
      </c>
      <c r="Q13" s="444">
        <v>6</v>
      </c>
      <c r="R13" s="444">
        <v>2</v>
      </c>
      <c r="S13" s="435"/>
      <c r="T13" s="435"/>
      <c r="U13" s="435"/>
    </row>
    <row r="14" spans="1:21" x14ac:dyDescent="0.2">
      <c r="A14" s="471"/>
      <c r="B14" s="471"/>
      <c r="C14" s="472"/>
      <c r="D14" s="471"/>
      <c r="E14" s="471"/>
      <c r="F14" s="471"/>
      <c r="G14" s="471"/>
      <c r="H14" s="406"/>
      <c r="I14" s="37" t="s">
        <v>637</v>
      </c>
      <c r="J14" s="318" t="s">
        <v>632</v>
      </c>
      <c r="K14" s="315" t="s">
        <v>619</v>
      </c>
      <c r="L14" s="443"/>
      <c r="M14" s="437"/>
      <c r="N14" s="446"/>
      <c r="O14" s="446"/>
      <c r="P14" s="446"/>
      <c r="Q14" s="446"/>
      <c r="R14" s="446"/>
      <c r="S14" s="437"/>
      <c r="T14" s="437"/>
      <c r="U14" s="437"/>
    </row>
    <row r="15" spans="1:21" ht="33" x14ac:dyDescent="0.2">
      <c r="A15" s="119">
        <v>6</v>
      </c>
      <c r="B15" s="193" t="s">
        <v>638</v>
      </c>
      <c r="C15" s="194" t="s">
        <v>639</v>
      </c>
      <c r="D15" s="193">
        <v>2</v>
      </c>
      <c r="E15" s="193">
        <v>1</v>
      </c>
      <c r="F15" s="193">
        <v>1</v>
      </c>
      <c r="G15" s="193">
        <v>0</v>
      </c>
      <c r="H15" s="37" t="s">
        <v>640</v>
      </c>
      <c r="I15" s="37" t="s">
        <v>641</v>
      </c>
      <c r="J15" s="318" t="s">
        <v>58</v>
      </c>
      <c r="K15" s="315" t="s">
        <v>61</v>
      </c>
      <c r="L15" s="111" t="s">
        <v>300</v>
      </c>
      <c r="M15" s="348"/>
      <c r="N15" s="348"/>
      <c r="O15" s="321" t="s">
        <v>1544</v>
      </c>
      <c r="P15" s="321" t="s">
        <v>1544</v>
      </c>
      <c r="Q15" s="321">
        <v>15</v>
      </c>
      <c r="R15" s="321">
        <v>3</v>
      </c>
      <c r="S15" s="348"/>
      <c r="T15" s="348"/>
      <c r="U15" s="348"/>
    </row>
    <row r="16" spans="1:21" ht="33" x14ac:dyDescent="0.2">
      <c r="A16" s="478">
        <v>7</v>
      </c>
      <c r="B16" s="476" t="s">
        <v>642</v>
      </c>
      <c r="C16" s="477" t="s">
        <v>643</v>
      </c>
      <c r="D16" s="476">
        <v>2</v>
      </c>
      <c r="E16" s="476">
        <v>1</v>
      </c>
      <c r="F16" s="478">
        <v>1</v>
      </c>
      <c r="G16" s="478">
        <v>0</v>
      </c>
      <c r="H16" s="406" t="s">
        <v>644</v>
      </c>
      <c r="I16" s="37" t="s">
        <v>645</v>
      </c>
      <c r="J16" s="317" t="s">
        <v>632</v>
      </c>
      <c r="K16" s="319" t="s">
        <v>619</v>
      </c>
      <c r="L16" s="441" t="s">
        <v>300</v>
      </c>
      <c r="M16" s="435"/>
      <c r="N16" s="435"/>
      <c r="O16" s="435"/>
      <c r="P16" s="444" t="s">
        <v>1544</v>
      </c>
      <c r="Q16" s="444">
        <v>1</v>
      </c>
      <c r="R16" s="444">
        <v>2</v>
      </c>
      <c r="S16" s="435"/>
      <c r="T16" s="435"/>
      <c r="U16" s="435"/>
    </row>
    <row r="17" spans="1:21" x14ac:dyDescent="0.2">
      <c r="A17" s="478"/>
      <c r="B17" s="476"/>
      <c r="C17" s="477"/>
      <c r="D17" s="476"/>
      <c r="E17" s="476"/>
      <c r="F17" s="478"/>
      <c r="G17" s="478"/>
      <c r="H17" s="406"/>
      <c r="I17" s="37" t="s">
        <v>60</v>
      </c>
      <c r="J17" s="317" t="s">
        <v>632</v>
      </c>
      <c r="K17" s="319" t="s">
        <v>619</v>
      </c>
      <c r="L17" s="443"/>
      <c r="M17" s="437"/>
      <c r="N17" s="437"/>
      <c r="O17" s="437"/>
      <c r="P17" s="446"/>
      <c r="Q17" s="446"/>
      <c r="R17" s="446"/>
      <c r="S17" s="437"/>
      <c r="T17" s="437"/>
      <c r="U17" s="437"/>
    </row>
    <row r="18" spans="1:21" ht="33" x14ac:dyDescent="0.2">
      <c r="A18" s="478">
        <v>8</v>
      </c>
      <c r="B18" s="478" t="s">
        <v>646</v>
      </c>
      <c r="C18" s="472" t="s">
        <v>647</v>
      </c>
      <c r="D18" s="478">
        <v>2</v>
      </c>
      <c r="E18" s="478">
        <v>1</v>
      </c>
      <c r="F18" s="478">
        <v>1</v>
      </c>
      <c r="G18" s="478">
        <v>0</v>
      </c>
      <c r="H18" s="479" t="s">
        <v>182</v>
      </c>
      <c r="I18" s="37" t="s">
        <v>648</v>
      </c>
      <c r="J18" s="317" t="s">
        <v>632</v>
      </c>
      <c r="K18" s="319" t="s">
        <v>619</v>
      </c>
      <c r="L18" s="505" t="s">
        <v>300</v>
      </c>
      <c r="M18" s="422"/>
      <c r="N18" s="422"/>
      <c r="O18" s="420" t="s">
        <v>1544</v>
      </c>
      <c r="P18" s="420" t="s">
        <v>1544</v>
      </c>
      <c r="Q18" s="420">
        <v>6</v>
      </c>
      <c r="R18" s="420">
        <v>4</v>
      </c>
      <c r="S18" s="422"/>
      <c r="T18" s="422"/>
      <c r="U18" s="420">
        <v>4</v>
      </c>
    </row>
    <row r="19" spans="1:21" x14ac:dyDescent="0.2">
      <c r="A19" s="478"/>
      <c r="B19" s="478"/>
      <c r="C19" s="472"/>
      <c r="D19" s="478"/>
      <c r="E19" s="478"/>
      <c r="F19" s="478"/>
      <c r="G19" s="478"/>
      <c r="H19" s="479"/>
      <c r="I19" s="37" t="s">
        <v>649</v>
      </c>
      <c r="J19" s="317" t="s">
        <v>632</v>
      </c>
      <c r="K19" s="319"/>
      <c r="L19" s="506"/>
      <c r="M19" s="510"/>
      <c r="N19" s="510"/>
      <c r="O19" s="449"/>
      <c r="P19" s="449"/>
      <c r="Q19" s="449"/>
      <c r="R19" s="449"/>
      <c r="S19" s="510"/>
      <c r="T19" s="510"/>
      <c r="U19" s="449"/>
    </row>
    <row r="20" spans="1:21" x14ac:dyDescent="0.2">
      <c r="A20" s="478"/>
      <c r="B20" s="478"/>
      <c r="C20" s="472"/>
      <c r="D20" s="478"/>
      <c r="E20" s="478"/>
      <c r="F20" s="478"/>
      <c r="G20" s="478"/>
      <c r="H20" s="479"/>
      <c r="I20" s="37" t="s">
        <v>650</v>
      </c>
      <c r="J20" s="37"/>
      <c r="K20" s="317" t="s">
        <v>619</v>
      </c>
      <c r="L20" s="507"/>
      <c r="M20" s="423"/>
      <c r="N20" s="423"/>
      <c r="O20" s="421"/>
      <c r="P20" s="421"/>
      <c r="Q20" s="421"/>
      <c r="R20" s="421"/>
      <c r="S20" s="423"/>
      <c r="T20" s="423"/>
      <c r="U20" s="421"/>
    </row>
    <row r="21" spans="1:21" ht="33" x14ac:dyDescent="0.2">
      <c r="A21" s="478">
        <v>9</v>
      </c>
      <c r="B21" s="476" t="s">
        <v>651</v>
      </c>
      <c r="C21" s="477" t="s">
        <v>652</v>
      </c>
      <c r="D21" s="476">
        <v>2</v>
      </c>
      <c r="E21" s="476">
        <v>1</v>
      </c>
      <c r="F21" s="478">
        <v>1</v>
      </c>
      <c r="G21" s="478">
        <v>0</v>
      </c>
      <c r="H21" s="406" t="s">
        <v>653</v>
      </c>
      <c r="I21" s="37" t="s">
        <v>654</v>
      </c>
      <c r="J21" s="317" t="s">
        <v>632</v>
      </c>
      <c r="K21" s="319" t="s">
        <v>619</v>
      </c>
      <c r="L21" s="441" t="s">
        <v>300</v>
      </c>
      <c r="M21" s="435"/>
      <c r="N21" s="444" t="s">
        <v>1544</v>
      </c>
      <c r="O21" s="444" t="s">
        <v>1544</v>
      </c>
      <c r="P21" s="444" t="s">
        <v>1544</v>
      </c>
      <c r="Q21" s="444">
        <v>16</v>
      </c>
      <c r="R21" s="444">
        <v>3</v>
      </c>
      <c r="S21" s="435"/>
      <c r="T21" s="444">
        <v>6</v>
      </c>
      <c r="U21" s="444">
        <v>2</v>
      </c>
    </row>
    <row r="22" spans="1:21" x14ac:dyDescent="0.2">
      <c r="A22" s="478"/>
      <c r="B22" s="476"/>
      <c r="C22" s="477"/>
      <c r="D22" s="476"/>
      <c r="E22" s="476"/>
      <c r="F22" s="478"/>
      <c r="G22" s="478"/>
      <c r="H22" s="406"/>
      <c r="I22" s="37" t="s">
        <v>655</v>
      </c>
      <c r="J22" s="317" t="s">
        <v>632</v>
      </c>
      <c r="K22" s="319" t="s">
        <v>619</v>
      </c>
      <c r="L22" s="443"/>
      <c r="M22" s="437"/>
      <c r="N22" s="446"/>
      <c r="O22" s="446"/>
      <c r="P22" s="446"/>
      <c r="Q22" s="446"/>
      <c r="R22" s="446"/>
      <c r="S22" s="437"/>
      <c r="T22" s="446"/>
      <c r="U22" s="446"/>
    </row>
    <row r="23" spans="1:21" ht="33" x14ac:dyDescent="0.2">
      <c r="A23" s="226">
        <v>10</v>
      </c>
      <c r="B23" s="105" t="s">
        <v>656</v>
      </c>
      <c r="C23" s="227" t="s">
        <v>657</v>
      </c>
      <c r="D23" s="226">
        <v>2</v>
      </c>
      <c r="E23" s="226">
        <v>1</v>
      </c>
      <c r="F23" s="226">
        <v>1</v>
      </c>
      <c r="G23" s="226">
        <v>0</v>
      </c>
      <c r="H23" s="37" t="s">
        <v>658</v>
      </c>
      <c r="I23" s="37" t="s">
        <v>659</v>
      </c>
      <c r="J23" s="319" t="s">
        <v>194</v>
      </c>
      <c r="K23" s="317" t="s">
        <v>61</v>
      </c>
      <c r="L23" s="314" t="s">
        <v>300</v>
      </c>
      <c r="M23" s="354"/>
      <c r="N23" s="354"/>
      <c r="O23" s="354"/>
      <c r="P23" s="354"/>
      <c r="Q23" s="354"/>
      <c r="R23" s="354"/>
      <c r="S23" s="354"/>
      <c r="T23" s="354"/>
      <c r="U23" s="354"/>
    </row>
    <row r="24" spans="1:21" x14ac:dyDescent="0.2">
      <c r="A24" s="52"/>
      <c r="B24" s="65"/>
      <c r="C24" s="52"/>
      <c r="D24" s="52"/>
      <c r="E24" s="52"/>
      <c r="F24" s="52"/>
      <c r="G24" s="52"/>
      <c r="H24" s="52"/>
      <c r="I24" s="52"/>
      <c r="J24" s="52"/>
      <c r="K24" s="52"/>
      <c r="L24" s="216"/>
      <c r="M24" s="65"/>
      <c r="N24" s="355"/>
      <c r="O24" s="355"/>
      <c r="P24" s="355"/>
      <c r="Q24" s="355"/>
      <c r="R24" s="355"/>
      <c r="S24" s="355"/>
      <c r="T24" s="355"/>
      <c r="U24" s="355"/>
    </row>
    <row r="25" spans="1:21" x14ac:dyDescent="0.2">
      <c r="A25" s="57" t="s">
        <v>341</v>
      </c>
      <c r="B25" s="65"/>
      <c r="C25" s="52"/>
      <c r="D25" s="52"/>
      <c r="E25" s="52"/>
      <c r="F25" s="52"/>
      <c r="G25" s="52"/>
      <c r="H25" s="52"/>
      <c r="I25" s="52"/>
      <c r="J25" s="52"/>
      <c r="K25" s="52"/>
      <c r="L25" s="216"/>
      <c r="M25" s="65"/>
      <c r="N25" s="355"/>
      <c r="O25" s="355"/>
      <c r="P25" s="355"/>
      <c r="Q25" s="355"/>
      <c r="R25" s="355"/>
      <c r="S25" s="355"/>
      <c r="T25" s="355"/>
      <c r="U25" s="355"/>
    </row>
    <row r="26" spans="1:21" x14ac:dyDescent="0.2">
      <c r="A26" s="494" t="s">
        <v>19</v>
      </c>
      <c r="B26" s="494" t="s">
        <v>20</v>
      </c>
      <c r="C26" s="494" t="s">
        <v>21</v>
      </c>
      <c r="D26" s="498" t="s">
        <v>2</v>
      </c>
      <c r="E26" s="500" t="s">
        <v>56</v>
      </c>
      <c r="F26" s="501"/>
      <c r="G26" s="502"/>
      <c r="H26" s="492" t="s">
        <v>611</v>
      </c>
      <c r="I26" s="403" t="s">
        <v>612</v>
      </c>
      <c r="J26" s="488" t="s">
        <v>613</v>
      </c>
      <c r="K26" s="489"/>
      <c r="L26" s="400" t="s">
        <v>96</v>
      </c>
      <c r="M26" s="469" t="s">
        <v>97</v>
      </c>
      <c r="N26" s="469"/>
      <c r="O26" s="469"/>
      <c r="P26" s="469"/>
      <c r="Q26" s="469"/>
      <c r="R26" s="469"/>
      <c r="S26" s="469"/>
      <c r="T26" s="469"/>
      <c r="U26" s="469"/>
    </row>
    <row r="27" spans="1:21" ht="49.5" x14ac:dyDescent="0.2">
      <c r="A27" s="497"/>
      <c r="B27" s="497"/>
      <c r="C27" s="497"/>
      <c r="D27" s="499"/>
      <c r="E27" s="228" t="s">
        <v>3</v>
      </c>
      <c r="F27" s="229" t="s">
        <v>4</v>
      </c>
      <c r="G27" s="229" t="s">
        <v>22</v>
      </c>
      <c r="H27" s="493"/>
      <c r="I27" s="404"/>
      <c r="J27" s="488" t="s">
        <v>614</v>
      </c>
      <c r="K27" s="489"/>
      <c r="L27" s="400"/>
      <c r="M27" s="314" t="s">
        <v>98</v>
      </c>
      <c r="N27" s="320" t="s">
        <v>99</v>
      </c>
      <c r="O27" s="322" t="s">
        <v>100</v>
      </c>
      <c r="P27" s="322" t="s">
        <v>101</v>
      </c>
      <c r="Q27" s="322" t="s">
        <v>102</v>
      </c>
      <c r="R27" s="322" t="s">
        <v>103</v>
      </c>
      <c r="S27" s="320" t="s">
        <v>104</v>
      </c>
      <c r="T27" s="320" t="s">
        <v>105</v>
      </c>
      <c r="U27" s="322" t="s">
        <v>106</v>
      </c>
    </row>
    <row r="28" spans="1:21" ht="33" x14ac:dyDescent="0.2">
      <c r="A28" s="483">
        <v>1</v>
      </c>
      <c r="B28" s="483" t="s">
        <v>660</v>
      </c>
      <c r="C28" s="480" t="s">
        <v>9</v>
      </c>
      <c r="D28" s="483">
        <v>4</v>
      </c>
      <c r="E28" s="483">
        <v>2</v>
      </c>
      <c r="F28" s="483">
        <v>2</v>
      </c>
      <c r="G28" s="483">
        <v>0</v>
      </c>
      <c r="H28" s="486" t="s">
        <v>661</v>
      </c>
      <c r="I28" s="37" t="s">
        <v>645</v>
      </c>
      <c r="J28" s="317" t="s">
        <v>58</v>
      </c>
      <c r="K28" s="317" t="s">
        <v>61</v>
      </c>
      <c r="L28" s="505" t="s">
        <v>300</v>
      </c>
      <c r="M28" s="422"/>
      <c r="N28" s="422"/>
      <c r="O28" s="422"/>
      <c r="P28" s="420" t="s">
        <v>1544</v>
      </c>
      <c r="Q28" s="420">
        <v>1</v>
      </c>
      <c r="R28" s="420">
        <v>2</v>
      </c>
      <c r="S28" s="422"/>
      <c r="T28" s="422"/>
      <c r="U28" s="422"/>
    </row>
    <row r="29" spans="1:21" x14ac:dyDescent="0.2">
      <c r="A29" s="484"/>
      <c r="B29" s="484"/>
      <c r="C29" s="481"/>
      <c r="D29" s="484"/>
      <c r="E29" s="484"/>
      <c r="F29" s="484"/>
      <c r="G29" s="484"/>
      <c r="H29" s="496"/>
      <c r="I29" s="107" t="s">
        <v>662</v>
      </c>
      <c r="J29" s="317" t="s">
        <v>632</v>
      </c>
      <c r="K29" s="319" t="s">
        <v>619</v>
      </c>
      <c r="L29" s="506"/>
      <c r="M29" s="510"/>
      <c r="N29" s="510"/>
      <c r="O29" s="510"/>
      <c r="P29" s="449"/>
      <c r="Q29" s="449"/>
      <c r="R29" s="449"/>
      <c r="S29" s="510"/>
      <c r="T29" s="510"/>
      <c r="U29" s="510"/>
    </row>
    <row r="30" spans="1:21" ht="33" x14ac:dyDescent="0.2">
      <c r="A30" s="484"/>
      <c r="B30" s="484"/>
      <c r="C30" s="481"/>
      <c r="D30" s="484"/>
      <c r="E30" s="484"/>
      <c r="F30" s="484"/>
      <c r="G30" s="484"/>
      <c r="H30" s="496"/>
      <c r="I30" s="52" t="s">
        <v>663</v>
      </c>
      <c r="J30" s="317" t="s">
        <v>632</v>
      </c>
      <c r="K30" s="319" t="s">
        <v>619</v>
      </c>
      <c r="L30" s="507"/>
      <c r="M30" s="423"/>
      <c r="N30" s="423"/>
      <c r="O30" s="423"/>
      <c r="P30" s="421"/>
      <c r="Q30" s="421"/>
      <c r="R30" s="421"/>
      <c r="S30" s="423"/>
      <c r="T30" s="423"/>
      <c r="U30" s="423"/>
    </row>
    <row r="31" spans="1:21" x14ac:dyDescent="0.2">
      <c r="A31" s="483">
        <v>2</v>
      </c>
      <c r="B31" s="483" t="s">
        <v>664</v>
      </c>
      <c r="C31" s="480" t="s">
        <v>47</v>
      </c>
      <c r="D31" s="490">
        <v>2</v>
      </c>
      <c r="E31" s="490">
        <v>1</v>
      </c>
      <c r="F31" s="490">
        <v>1</v>
      </c>
      <c r="G31" s="490">
        <v>0</v>
      </c>
      <c r="H31" s="486" t="s">
        <v>185</v>
      </c>
      <c r="I31" s="107" t="s">
        <v>665</v>
      </c>
      <c r="J31" s="317" t="s">
        <v>632</v>
      </c>
      <c r="K31" s="319" t="s">
        <v>619</v>
      </c>
      <c r="L31" s="441" t="s">
        <v>300</v>
      </c>
      <c r="M31" s="435"/>
      <c r="N31" s="435"/>
      <c r="O31" s="435"/>
      <c r="P31" s="444" t="s">
        <v>1544</v>
      </c>
      <c r="Q31" s="435"/>
      <c r="R31" s="444">
        <v>1</v>
      </c>
      <c r="S31" s="435"/>
      <c r="T31" s="435"/>
      <c r="U31" s="435"/>
    </row>
    <row r="32" spans="1:21" x14ac:dyDescent="0.2">
      <c r="A32" s="485"/>
      <c r="B32" s="485"/>
      <c r="C32" s="482"/>
      <c r="D32" s="491"/>
      <c r="E32" s="491"/>
      <c r="F32" s="491"/>
      <c r="G32" s="491"/>
      <c r="H32" s="487"/>
      <c r="I32" s="37" t="s">
        <v>649</v>
      </c>
      <c r="J32" s="317" t="s">
        <v>632</v>
      </c>
      <c r="K32" s="319" t="s">
        <v>619</v>
      </c>
      <c r="L32" s="443"/>
      <c r="M32" s="437"/>
      <c r="N32" s="437"/>
      <c r="O32" s="437"/>
      <c r="P32" s="446"/>
      <c r="Q32" s="437"/>
      <c r="R32" s="446"/>
      <c r="S32" s="437"/>
      <c r="T32" s="437"/>
      <c r="U32" s="437"/>
    </row>
    <row r="33" spans="1:21" x14ac:dyDescent="0.2">
      <c r="A33" s="483">
        <v>3</v>
      </c>
      <c r="B33" s="483" t="s">
        <v>666</v>
      </c>
      <c r="C33" s="480" t="s">
        <v>667</v>
      </c>
      <c r="D33" s="483">
        <v>3</v>
      </c>
      <c r="E33" s="483">
        <v>1</v>
      </c>
      <c r="F33" s="483">
        <v>2</v>
      </c>
      <c r="G33" s="483">
        <v>0</v>
      </c>
      <c r="H33" s="406" t="s">
        <v>668</v>
      </c>
      <c r="I33" s="37" t="s">
        <v>669</v>
      </c>
      <c r="J33" s="317" t="s">
        <v>632</v>
      </c>
      <c r="K33" s="319" t="s">
        <v>619</v>
      </c>
      <c r="L33" s="505" t="s">
        <v>300</v>
      </c>
      <c r="M33" s="422"/>
      <c r="N33" s="422"/>
      <c r="O33" s="420" t="s">
        <v>1544</v>
      </c>
      <c r="P33" s="420" t="s">
        <v>1544</v>
      </c>
      <c r="Q33" s="420">
        <v>19</v>
      </c>
      <c r="R33" s="422"/>
      <c r="S33" s="422"/>
      <c r="T33" s="420">
        <v>2</v>
      </c>
      <c r="U33" s="420">
        <v>1</v>
      </c>
    </row>
    <row r="34" spans="1:21" ht="33" x14ac:dyDescent="0.2">
      <c r="A34" s="484"/>
      <c r="B34" s="484"/>
      <c r="C34" s="481"/>
      <c r="D34" s="484"/>
      <c r="E34" s="484"/>
      <c r="F34" s="484"/>
      <c r="G34" s="484"/>
      <c r="H34" s="406"/>
      <c r="I34" s="37" t="s">
        <v>670</v>
      </c>
      <c r="J34" s="317" t="s">
        <v>632</v>
      </c>
      <c r="K34" s="319" t="s">
        <v>619</v>
      </c>
      <c r="L34" s="506"/>
      <c r="M34" s="510"/>
      <c r="N34" s="510"/>
      <c r="O34" s="449"/>
      <c r="P34" s="449"/>
      <c r="Q34" s="449"/>
      <c r="R34" s="510"/>
      <c r="S34" s="510"/>
      <c r="T34" s="449"/>
      <c r="U34" s="449"/>
    </row>
    <row r="35" spans="1:21" x14ac:dyDescent="0.2">
      <c r="A35" s="484"/>
      <c r="B35" s="484"/>
      <c r="C35" s="481"/>
      <c r="D35" s="484"/>
      <c r="E35" s="484"/>
      <c r="F35" s="484"/>
      <c r="G35" s="484"/>
      <c r="H35" s="406"/>
      <c r="I35" s="37" t="s">
        <v>671</v>
      </c>
      <c r="J35" s="317"/>
      <c r="K35" s="319" t="s">
        <v>619</v>
      </c>
      <c r="L35" s="506"/>
      <c r="M35" s="510"/>
      <c r="N35" s="510"/>
      <c r="O35" s="449"/>
      <c r="P35" s="449"/>
      <c r="Q35" s="449"/>
      <c r="R35" s="510"/>
      <c r="S35" s="510"/>
      <c r="T35" s="449"/>
      <c r="U35" s="449"/>
    </row>
    <row r="36" spans="1:21" x14ac:dyDescent="0.2">
      <c r="A36" s="484"/>
      <c r="B36" s="484"/>
      <c r="C36" s="481"/>
      <c r="D36" s="484"/>
      <c r="E36" s="484"/>
      <c r="F36" s="484"/>
      <c r="G36" s="484"/>
      <c r="H36" s="406"/>
      <c r="I36" s="155" t="s">
        <v>672</v>
      </c>
      <c r="J36" s="317"/>
      <c r="K36" s="319" t="s">
        <v>619</v>
      </c>
      <c r="L36" s="507"/>
      <c r="M36" s="423"/>
      <c r="N36" s="423"/>
      <c r="O36" s="421"/>
      <c r="P36" s="421"/>
      <c r="Q36" s="421"/>
      <c r="R36" s="423"/>
      <c r="S36" s="423"/>
      <c r="T36" s="421"/>
      <c r="U36" s="421"/>
    </row>
    <row r="37" spans="1:21" ht="33" x14ac:dyDescent="0.2">
      <c r="A37" s="483">
        <v>4</v>
      </c>
      <c r="B37" s="483" t="s">
        <v>673</v>
      </c>
      <c r="C37" s="480" t="s">
        <v>674</v>
      </c>
      <c r="D37" s="483">
        <v>2</v>
      </c>
      <c r="E37" s="483">
        <v>1</v>
      </c>
      <c r="F37" s="483">
        <v>1</v>
      </c>
      <c r="G37" s="483">
        <v>0</v>
      </c>
      <c r="H37" s="486" t="s">
        <v>675</v>
      </c>
      <c r="I37" s="37" t="s">
        <v>676</v>
      </c>
      <c r="J37" s="317" t="s">
        <v>632</v>
      </c>
      <c r="K37" s="319" t="s">
        <v>677</v>
      </c>
      <c r="L37" s="505" t="s">
        <v>300</v>
      </c>
      <c r="M37" s="422"/>
      <c r="N37" s="422"/>
      <c r="O37" s="420" t="s">
        <v>1544</v>
      </c>
      <c r="P37" s="420" t="s">
        <v>1544</v>
      </c>
      <c r="Q37" s="420">
        <v>5</v>
      </c>
      <c r="R37" s="420">
        <v>2</v>
      </c>
      <c r="S37" s="422"/>
      <c r="T37" s="420">
        <v>1</v>
      </c>
      <c r="U37" s="420">
        <v>1</v>
      </c>
    </row>
    <row r="38" spans="1:21" ht="33" x14ac:dyDescent="0.2">
      <c r="A38" s="484"/>
      <c r="B38" s="484"/>
      <c r="C38" s="481"/>
      <c r="D38" s="484"/>
      <c r="E38" s="484"/>
      <c r="F38" s="484"/>
      <c r="G38" s="484"/>
      <c r="H38" s="496"/>
      <c r="I38" s="37" t="s">
        <v>678</v>
      </c>
      <c r="J38" s="317" t="s">
        <v>632</v>
      </c>
      <c r="K38" s="319" t="s">
        <v>677</v>
      </c>
      <c r="L38" s="506"/>
      <c r="M38" s="510"/>
      <c r="N38" s="510"/>
      <c r="O38" s="449"/>
      <c r="P38" s="449"/>
      <c r="Q38" s="449"/>
      <c r="R38" s="449"/>
      <c r="S38" s="510"/>
      <c r="T38" s="449"/>
      <c r="U38" s="449"/>
    </row>
    <row r="39" spans="1:21" ht="33" x14ac:dyDescent="0.2">
      <c r="A39" s="484"/>
      <c r="B39" s="484"/>
      <c r="C39" s="481"/>
      <c r="D39" s="484"/>
      <c r="E39" s="484"/>
      <c r="F39" s="484"/>
      <c r="G39" s="484"/>
      <c r="H39" s="496"/>
      <c r="I39" s="37" t="s">
        <v>679</v>
      </c>
      <c r="J39" s="317"/>
      <c r="K39" s="319" t="s">
        <v>619</v>
      </c>
      <c r="L39" s="507"/>
      <c r="M39" s="423"/>
      <c r="N39" s="423"/>
      <c r="O39" s="421"/>
      <c r="P39" s="421"/>
      <c r="Q39" s="421"/>
      <c r="R39" s="421"/>
      <c r="S39" s="423"/>
      <c r="T39" s="421"/>
      <c r="U39" s="421"/>
    </row>
    <row r="40" spans="1:21" ht="33" x14ac:dyDescent="0.2">
      <c r="A40" s="483">
        <v>5</v>
      </c>
      <c r="B40" s="483" t="s">
        <v>680</v>
      </c>
      <c r="C40" s="480" t="s">
        <v>681</v>
      </c>
      <c r="D40" s="483">
        <v>3</v>
      </c>
      <c r="E40" s="483">
        <v>1</v>
      </c>
      <c r="F40" s="483">
        <v>2</v>
      </c>
      <c r="G40" s="483">
        <v>0</v>
      </c>
      <c r="H40" s="406" t="s">
        <v>182</v>
      </c>
      <c r="I40" s="37" t="s">
        <v>648</v>
      </c>
      <c r="J40" s="317" t="s">
        <v>632</v>
      </c>
      <c r="K40" s="319" t="s">
        <v>619</v>
      </c>
      <c r="L40" s="505" t="s">
        <v>300</v>
      </c>
      <c r="M40" s="422"/>
      <c r="N40" s="422"/>
      <c r="O40" s="420" t="s">
        <v>1544</v>
      </c>
      <c r="P40" s="420" t="s">
        <v>1544</v>
      </c>
      <c r="Q40" s="420">
        <v>12</v>
      </c>
      <c r="R40" s="420">
        <v>3</v>
      </c>
      <c r="S40" s="422"/>
      <c r="T40" s="422"/>
      <c r="U40" s="420">
        <v>3</v>
      </c>
    </row>
    <row r="41" spans="1:21" ht="33" x14ac:dyDescent="0.2">
      <c r="A41" s="484"/>
      <c r="B41" s="484"/>
      <c r="C41" s="481"/>
      <c r="D41" s="484"/>
      <c r="E41" s="484"/>
      <c r="F41" s="484"/>
      <c r="G41" s="484"/>
      <c r="H41" s="406"/>
      <c r="I41" s="37" t="s">
        <v>682</v>
      </c>
      <c r="J41" s="317" t="s">
        <v>632</v>
      </c>
      <c r="K41" s="319" t="s">
        <v>619</v>
      </c>
      <c r="L41" s="506"/>
      <c r="M41" s="510"/>
      <c r="N41" s="510"/>
      <c r="O41" s="449"/>
      <c r="P41" s="449"/>
      <c r="Q41" s="449"/>
      <c r="R41" s="449"/>
      <c r="S41" s="510"/>
      <c r="T41" s="510"/>
      <c r="U41" s="449"/>
    </row>
    <row r="42" spans="1:21" x14ac:dyDescent="0.2">
      <c r="A42" s="484"/>
      <c r="B42" s="484"/>
      <c r="C42" s="481"/>
      <c r="D42" s="484"/>
      <c r="E42" s="484"/>
      <c r="F42" s="484"/>
      <c r="G42" s="484"/>
      <c r="H42" s="406"/>
      <c r="I42" s="107" t="s">
        <v>671</v>
      </c>
      <c r="J42" s="317"/>
      <c r="K42" s="319" t="s">
        <v>619</v>
      </c>
      <c r="L42" s="506"/>
      <c r="M42" s="510"/>
      <c r="N42" s="510"/>
      <c r="O42" s="449"/>
      <c r="P42" s="449"/>
      <c r="Q42" s="449"/>
      <c r="R42" s="449"/>
      <c r="S42" s="510"/>
      <c r="T42" s="510"/>
      <c r="U42" s="449"/>
    </row>
    <row r="43" spans="1:21" x14ac:dyDescent="0.2">
      <c r="A43" s="484"/>
      <c r="B43" s="484"/>
      <c r="C43" s="482"/>
      <c r="D43" s="484"/>
      <c r="E43" s="484"/>
      <c r="F43" s="484"/>
      <c r="G43" s="484"/>
      <c r="H43" s="406"/>
      <c r="I43" s="155" t="s">
        <v>672</v>
      </c>
      <c r="J43" s="317"/>
      <c r="K43" s="319" t="s">
        <v>619</v>
      </c>
      <c r="L43" s="507"/>
      <c r="M43" s="423"/>
      <c r="N43" s="423"/>
      <c r="O43" s="421"/>
      <c r="P43" s="421"/>
      <c r="Q43" s="421"/>
      <c r="R43" s="421"/>
      <c r="S43" s="423"/>
      <c r="T43" s="423"/>
      <c r="U43" s="421"/>
    </row>
    <row r="44" spans="1:21" ht="33" x14ac:dyDescent="0.2">
      <c r="A44" s="483">
        <v>6</v>
      </c>
      <c r="B44" s="483" t="s">
        <v>683</v>
      </c>
      <c r="C44" s="480" t="s">
        <v>684</v>
      </c>
      <c r="D44" s="483">
        <v>2</v>
      </c>
      <c r="E44" s="483">
        <v>1</v>
      </c>
      <c r="F44" s="483">
        <v>1</v>
      </c>
      <c r="G44" s="483">
        <v>0</v>
      </c>
      <c r="H44" s="486" t="s">
        <v>685</v>
      </c>
      <c r="I44" s="37" t="s">
        <v>686</v>
      </c>
      <c r="J44" s="317" t="s">
        <v>632</v>
      </c>
      <c r="K44" s="319" t="s">
        <v>677</v>
      </c>
      <c r="L44" s="505" t="s">
        <v>300</v>
      </c>
      <c r="M44" s="422"/>
      <c r="N44" s="420" t="s">
        <v>1544</v>
      </c>
      <c r="O44" s="420" t="s">
        <v>1544</v>
      </c>
      <c r="P44" s="420" t="s">
        <v>1544</v>
      </c>
      <c r="Q44" s="420">
        <v>9</v>
      </c>
      <c r="R44" s="420">
        <v>2</v>
      </c>
      <c r="S44" s="422"/>
      <c r="T44" s="420">
        <v>1</v>
      </c>
      <c r="U44" s="420">
        <v>1</v>
      </c>
    </row>
    <row r="45" spans="1:21" ht="33" x14ac:dyDescent="0.2">
      <c r="A45" s="484"/>
      <c r="B45" s="484"/>
      <c r="C45" s="481"/>
      <c r="D45" s="484"/>
      <c r="E45" s="484"/>
      <c r="F45" s="484"/>
      <c r="G45" s="484"/>
      <c r="H45" s="496"/>
      <c r="I45" s="107" t="s">
        <v>687</v>
      </c>
      <c r="J45" s="317" t="s">
        <v>632</v>
      </c>
      <c r="K45" s="319" t="s">
        <v>677</v>
      </c>
      <c r="L45" s="506"/>
      <c r="M45" s="510"/>
      <c r="N45" s="449"/>
      <c r="O45" s="449"/>
      <c r="P45" s="449"/>
      <c r="Q45" s="449"/>
      <c r="R45" s="449"/>
      <c r="S45" s="510"/>
      <c r="T45" s="449"/>
      <c r="U45" s="449"/>
    </row>
    <row r="46" spans="1:21" ht="33" x14ac:dyDescent="0.2">
      <c r="A46" s="485"/>
      <c r="B46" s="485"/>
      <c r="C46" s="482"/>
      <c r="D46" s="485"/>
      <c r="E46" s="485"/>
      <c r="F46" s="485"/>
      <c r="G46" s="485"/>
      <c r="H46" s="487"/>
      <c r="I46" s="138" t="s">
        <v>688</v>
      </c>
      <c r="J46" s="138"/>
      <c r="K46" s="319" t="s">
        <v>619</v>
      </c>
      <c r="L46" s="507"/>
      <c r="M46" s="423"/>
      <c r="N46" s="421"/>
      <c r="O46" s="421"/>
      <c r="P46" s="421"/>
      <c r="Q46" s="421"/>
      <c r="R46" s="421"/>
      <c r="S46" s="423"/>
      <c r="T46" s="421"/>
      <c r="U46" s="421"/>
    </row>
    <row r="47" spans="1:21" ht="33" x14ac:dyDescent="0.2">
      <c r="A47" s="483">
        <v>7</v>
      </c>
      <c r="B47" s="503" t="s">
        <v>689</v>
      </c>
      <c r="C47" s="480" t="s">
        <v>690</v>
      </c>
      <c r="D47" s="478">
        <v>2</v>
      </c>
      <c r="E47" s="478">
        <v>1</v>
      </c>
      <c r="F47" s="478">
        <v>1</v>
      </c>
      <c r="G47" s="478">
        <v>0</v>
      </c>
      <c r="H47" s="479" t="s">
        <v>653</v>
      </c>
      <c r="I47" s="199" t="s">
        <v>654</v>
      </c>
      <c r="J47" s="317" t="s">
        <v>632</v>
      </c>
      <c r="K47" s="312" t="s">
        <v>619</v>
      </c>
      <c r="L47" s="441" t="s">
        <v>300</v>
      </c>
      <c r="M47" s="435"/>
      <c r="N47" s="444" t="s">
        <v>1544</v>
      </c>
      <c r="O47" s="444" t="s">
        <v>1544</v>
      </c>
      <c r="P47" s="444" t="s">
        <v>1544</v>
      </c>
      <c r="Q47" s="444">
        <v>8</v>
      </c>
      <c r="R47" s="444">
        <v>3</v>
      </c>
      <c r="S47" s="435"/>
      <c r="T47" s="444">
        <v>1</v>
      </c>
      <c r="U47" s="444">
        <v>5</v>
      </c>
    </row>
    <row r="48" spans="1:21" x14ac:dyDescent="0.2">
      <c r="A48" s="485"/>
      <c r="B48" s="504"/>
      <c r="C48" s="482"/>
      <c r="D48" s="478"/>
      <c r="E48" s="478"/>
      <c r="F48" s="478"/>
      <c r="G48" s="478"/>
      <c r="H48" s="479"/>
      <c r="I48" s="37" t="s">
        <v>691</v>
      </c>
      <c r="J48" s="317" t="s">
        <v>632</v>
      </c>
      <c r="K48" s="319" t="s">
        <v>619</v>
      </c>
      <c r="L48" s="443"/>
      <c r="M48" s="437"/>
      <c r="N48" s="446"/>
      <c r="O48" s="446"/>
      <c r="P48" s="446"/>
      <c r="Q48" s="446"/>
      <c r="R48" s="446"/>
      <c r="S48" s="437"/>
      <c r="T48" s="446"/>
      <c r="U48" s="446"/>
    </row>
    <row r="49" spans="1:21" ht="33" x14ac:dyDescent="0.2">
      <c r="A49" s="483">
        <v>8</v>
      </c>
      <c r="B49" s="483" t="s">
        <v>692</v>
      </c>
      <c r="C49" s="480" t="s">
        <v>693</v>
      </c>
      <c r="D49" s="490">
        <v>2</v>
      </c>
      <c r="E49" s="490">
        <v>1</v>
      </c>
      <c r="F49" s="490">
        <v>1</v>
      </c>
      <c r="G49" s="490">
        <v>0</v>
      </c>
      <c r="H49" s="486" t="s">
        <v>658</v>
      </c>
      <c r="I49" s="37" t="s">
        <v>694</v>
      </c>
      <c r="J49" s="317" t="s">
        <v>632</v>
      </c>
      <c r="K49" s="319" t="s">
        <v>619</v>
      </c>
      <c r="L49" s="441" t="s">
        <v>300</v>
      </c>
      <c r="M49" s="435"/>
      <c r="N49" s="435"/>
      <c r="O49" s="444" t="s">
        <v>1544</v>
      </c>
      <c r="P49" s="444" t="s">
        <v>1544</v>
      </c>
      <c r="Q49" s="444">
        <v>13</v>
      </c>
      <c r="R49" s="444">
        <v>2</v>
      </c>
      <c r="S49" s="435"/>
      <c r="T49" s="435"/>
      <c r="U49" s="435"/>
    </row>
    <row r="50" spans="1:21" x14ac:dyDescent="0.2">
      <c r="A50" s="485"/>
      <c r="B50" s="485"/>
      <c r="C50" s="482"/>
      <c r="D50" s="491"/>
      <c r="E50" s="491"/>
      <c r="F50" s="491"/>
      <c r="G50" s="491"/>
      <c r="H50" s="487"/>
      <c r="I50" s="37" t="s">
        <v>637</v>
      </c>
      <c r="J50" s="317" t="s">
        <v>632</v>
      </c>
      <c r="K50" s="319" t="s">
        <v>619</v>
      </c>
      <c r="L50" s="443"/>
      <c r="M50" s="437"/>
      <c r="N50" s="437"/>
      <c r="O50" s="446"/>
      <c r="P50" s="446"/>
      <c r="Q50" s="446"/>
      <c r="R50" s="446"/>
      <c r="S50" s="437"/>
      <c r="T50" s="437"/>
      <c r="U50" s="437"/>
    </row>
    <row r="51" spans="1:2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65"/>
      <c r="L51" s="216"/>
      <c r="M51" s="65"/>
      <c r="N51" s="355"/>
      <c r="O51" s="355"/>
      <c r="P51" s="355"/>
      <c r="Q51" s="355"/>
      <c r="R51" s="355"/>
      <c r="S51" s="355"/>
      <c r="T51" s="355"/>
      <c r="U51" s="355"/>
    </row>
    <row r="52" spans="1:21" s="2" customFormat="1" x14ac:dyDescent="0.2">
      <c r="A52" s="57" t="s">
        <v>374</v>
      </c>
      <c r="B52" s="52"/>
      <c r="C52" s="52"/>
      <c r="D52" s="52"/>
      <c r="E52" s="52"/>
      <c r="F52" s="52"/>
      <c r="G52" s="52"/>
      <c r="H52" s="52"/>
      <c r="I52" s="52"/>
      <c r="J52" s="52"/>
      <c r="K52" s="65"/>
      <c r="L52" s="216"/>
      <c r="M52" s="65"/>
      <c r="N52" s="355"/>
      <c r="O52" s="355"/>
      <c r="P52" s="355"/>
      <c r="Q52" s="355"/>
      <c r="R52" s="355"/>
      <c r="S52" s="355"/>
      <c r="T52" s="355"/>
      <c r="U52" s="355"/>
    </row>
    <row r="53" spans="1:21" x14ac:dyDescent="0.2">
      <c r="A53" s="494" t="s">
        <v>19</v>
      </c>
      <c r="B53" s="494" t="s">
        <v>20</v>
      </c>
      <c r="C53" s="494" t="s">
        <v>21</v>
      </c>
      <c r="D53" s="498" t="s">
        <v>2</v>
      </c>
      <c r="E53" s="500" t="s">
        <v>56</v>
      </c>
      <c r="F53" s="501"/>
      <c r="G53" s="502"/>
      <c r="H53" s="492" t="s">
        <v>611</v>
      </c>
      <c r="I53" s="403" t="s">
        <v>612</v>
      </c>
      <c r="J53" s="488" t="s">
        <v>613</v>
      </c>
      <c r="K53" s="489"/>
      <c r="L53" s="400" t="s">
        <v>96</v>
      </c>
      <c r="M53" s="469" t="s">
        <v>97</v>
      </c>
      <c r="N53" s="469"/>
      <c r="O53" s="469"/>
      <c r="P53" s="469"/>
      <c r="Q53" s="469"/>
      <c r="R53" s="469"/>
      <c r="S53" s="469"/>
      <c r="T53" s="469"/>
      <c r="U53" s="469"/>
    </row>
    <row r="54" spans="1:21" ht="49.5" x14ac:dyDescent="0.2">
      <c r="A54" s="497"/>
      <c r="B54" s="497"/>
      <c r="C54" s="497"/>
      <c r="D54" s="499"/>
      <c r="E54" s="228" t="s">
        <v>3</v>
      </c>
      <c r="F54" s="229" t="s">
        <v>4</v>
      </c>
      <c r="G54" s="229" t="s">
        <v>22</v>
      </c>
      <c r="H54" s="493"/>
      <c r="I54" s="404"/>
      <c r="J54" s="488" t="s">
        <v>614</v>
      </c>
      <c r="K54" s="489"/>
      <c r="L54" s="400"/>
      <c r="M54" s="314" t="s">
        <v>98</v>
      </c>
      <c r="N54" s="320" t="s">
        <v>99</v>
      </c>
      <c r="O54" s="322" t="s">
        <v>100</v>
      </c>
      <c r="P54" s="322" t="s">
        <v>101</v>
      </c>
      <c r="Q54" s="322" t="s">
        <v>102</v>
      </c>
      <c r="R54" s="322" t="s">
        <v>103</v>
      </c>
      <c r="S54" s="320" t="s">
        <v>104</v>
      </c>
      <c r="T54" s="320" t="s">
        <v>105</v>
      </c>
      <c r="U54" s="322" t="s">
        <v>106</v>
      </c>
    </row>
    <row r="55" spans="1:21" x14ac:dyDescent="0.2">
      <c r="A55" s="494">
        <v>1</v>
      </c>
      <c r="B55" s="483" t="s">
        <v>695</v>
      </c>
      <c r="C55" s="480" t="s">
        <v>696</v>
      </c>
      <c r="D55" s="494">
        <v>2</v>
      </c>
      <c r="E55" s="494">
        <v>1</v>
      </c>
      <c r="F55" s="494">
        <v>1</v>
      </c>
      <c r="G55" s="494">
        <v>0</v>
      </c>
      <c r="H55" s="486" t="s">
        <v>697</v>
      </c>
      <c r="I55" s="183" t="s">
        <v>698</v>
      </c>
      <c r="J55" s="317" t="s">
        <v>632</v>
      </c>
      <c r="K55" s="319" t="s">
        <v>619</v>
      </c>
      <c r="L55" s="441" t="s">
        <v>300</v>
      </c>
      <c r="M55" s="508"/>
      <c r="N55" s="508"/>
      <c r="O55" s="508"/>
      <c r="P55" s="444" t="s">
        <v>1544</v>
      </c>
      <c r="Q55" s="508"/>
      <c r="R55" s="508"/>
      <c r="S55" s="508"/>
      <c r="T55" s="508"/>
      <c r="U55" s="508"/>
    </row>
    <row r="56" spans="1:21" x14ac:dyDescent="0.2">
      <c r="A56" s="495"/>
      <c r="B56" s="484"/>
      <c r="C56" s="482"/>
      <c r="D56" s="497"/>
      <c r="E56" s="497"/>
      <c r="F56" s="497"/>
      <c r="G56" s="495"/>
      <c r="H56" s="487"/>
      <c r="I56" s="138" t="s">
        <v>699</v>
      </c>
      <c r="J56" s="317" t="s">
        <v>632</v>
      </c>
      <c r="K56" s="319" t="s">
        <v>619</v>
      </c>
      <c r="L56" s="443"/>
      <c r="M56" s="509"/>
      <c r="N56" s="509"/>
      <c r="O56" s="509"/>
      <c r="P56" s="446"/>
      <c r="Q56" s="509"/>
      <c r="R56" s="509"/>
      <c r="S56" s="509"/>
      <c r="T56" s="509"/>
      <c r="U56" s="509"/>
    </row>
    <row r="57" spans="1:21" ht="33" x14ac:dyDescent="0.2">
      <c r="A57" s="450">
        <v>2</v>
      </c>
      <c r="B57" s="450" t="s">
        <v>700</v>
      </c>
      <c r="C57" s="486" t="s">
        <v>701</v>
      </c>
      <c r="D57" s="450">
        <v>3</v>
      </c>
      <c r="E57" s="450">
        <v>1</v>
      </c>
      <c r="F57" s="450">
        <v>2</v>
      </c>
      <c r="G57" s="450">
        <v>0</v>
      </c>
      <c r="H57" s="460" t="s">
        <v>653</v>
      </c>
      <c r="I57" s="200" t="s">
        <v>654</v>
      </c>
      <c r="J57" s="317" t="s">
        <v>702</v>
      </c>
      <c r="K57" s="319"/>
      <c r="L57" s="505" t="s">
        <v>300</v>
      </c>
      <c r="M57" s="422"/>
      <c r="N57" s="455" t="s">
        <v>1544</v>
      </c>
      <c r="O57" s="420" t="s">
        <v>1544</v>
      </c>
      <c r="P57" s="455" t="s">
        <v>1544</v>
      </c>
      <c r="Q57" s="420">
        <v>30</v>
      </c>
      <c r="R57" s="455">
        <v>4</v>
      </c>
      <c r="S57" s="422"/>
      <c r="T57" s="420">
        <v>8</v>
      </c>
      <c r="U57" s="455">
        <v>2</v>
      </c>
    </row>
    <row r="58" spans="1:21" x14ac:dyDescent="0.2">
      <c r="A58" s="452"/>
      <c r="B58" s="452"/>
      <c r="C58" s="496"/>
      <c r="D58" s="452"/>
      <c r="E58" s="452"/>
      <c r="F58" s="452"/>
      <c r="G58" s="452"/>
      <c r="H58" s="462"/>
      <c r="I58" s="37" t="s">
        <v>703</v>
      </c>
      <c r="J58" s="317" t="s">
        <v>702</v>
      </c>
      <c r="K58" s="319" t="s">
        <v>619</v>
      </c>
      <c r="L58" s="506"/>
      <c r="M58" s="510"/>
      <c r="N58" s="511"/>
      <c r="O58" s="449"/>
      <c r="P58" s="511"/>
      <c r="Q58" s="449"/>
      <c r="R58" s="511"/>
      <c r="S58" s="510"/>
      <c r="T58" s="449"/>
      <c r="U58" s="511"/>
    </row>
    <row r="59" spans="1:21" ht="33" x14ac:dyDescent="0.2">
      <c r="A59" s="452"/>
      <c r="B59" s="452"/>
      <c r="C59" s="496"/>
      <c r="D59" s="452"/>
      <c r="E59" s="452"/>
      <c r="F59" s="452"/>
      <c r="G59" s="452"/>
      <c r="H59" s="462"/>
      <c r="I59" s="37" t="s">
        <v>704</v>
      </c>
      <c r="J59" s="317"/>
      <c r="K59" s="201" t="s">
        <v>705</v>
      </c>
      <c r="L59" s="506"/>
      <c r="M59" s="510"/>
      <c r="N59" s="511"/>
      <c r="O59" s="449"/>
      <c r="P59" s="511"/>
      <c r="Q59" s="449"/>
      <c r="R59" s="511"/>
      <c r="S59" s="510"/>
      <c r="T59" s="449"/>
      <c r="U59" s="511"/>
    </row>
    <row r="60" spans="1:21" ht="33" x14ac:dyDescent="0.2">
      <c r="A60" s="452"/>
      <c r="B60" s="452"/>
      <c r="C60" s="487"/>
      <c r="D60" s="451"/>
      <c r="E60" s="451"/>
      <c r="F60" s="451"/>
      <c r="G60" s="452"/>
      <c r="H60" s="462"/>
      <c r="I60" s="37" t="s">
        <v>706</v>
      </c>
      <c r="J60" s="138"/>
      <c r="K60" s="319" t="s">
        <v>619</v>
      </c>
      <c r="L60" s="507"/>
      <c r="M60" s="423"/>
      <c r="N60" s="456"/>
      <c r="O60" s="421"/>
      <c r="P60" s="456"/>
      <c r="Q60" s="421"/>
      <c r="R60" s="456"/>
      <c r="S60" s="423"/>
      <c r="T60" s="421"/>
      <c r="U60" s="456"/>
    </row>
    <row r="61" spans="1:21" ht="33" x14ac:dyDescent="0.2">
      <c r="A61" s="405">
        <v>3</v>
      </c>
      <c r="B61" s="478" t="s">
        <v>186</v>
      </c>
      <c r="C61" s="486" t="s">
        <v>707</v>
      </c>
      <c r="D61" s="450">
        <v>3</v>
      </c>
      <c r="E61" s="450">
        <v>1</v>
      </c>
      <c r="F61" s="450">
        <v>2</v>
      </c>
      <c r="G61" s="450">
        <v>0</v>
      </c>
      <c r="H61" s="486" t="s">
        <v>653</v>
      </c>
      <c r="I61" s="37" t="s">
        <v>654</v>
      </c>
      <c r="J61" s="317"/>
      <c r="K61" s="201" t="s">
        <v>705</v>
      </c>
      <c r="L61" s="441" t="s">
        <v>300</v>
      </c>
      <c r="M61" s="435"/>
      <c r="N61" s="444" t="s">
        <v>1544</v>
      </c>
      <c r="O61" s="444" t="s">
        <v>1544</v>
      </c>
      <c r="P61" s="444" t="s">
        <v>1544</v>
      </c>
      <c r="Q61" s="444">
        <v>5</v>
      </c>
      <c r="R61" s="444">
        <v>2</v>
      </c>
      <c r="S61" s="435"/>
      <c r="T61" s="444">
        <v>1</v>
      </c>
      <c r="U61" s="435"/>
    </row>
    <row r="62" spans="1:21" x14ac:dyDescent="0.2">
      <c r="A62" s="405"/>
      <c r="B62" s="478"/>
      <c r="C62" s="487"/>
      <c r="D62" s="451"/>
      <c r="E62" s="451"/>
      <c r="F62" s="451"/>
      <c r="G62" s="451"/>
      <c r="H62" s="487"/>
      <c r="I62" s="37" t="s">
        <v>708</v>
      </c>
      <c r="J62" s="230" t="s">
        <v>624</v>
      </c>
      <c r="K62" s="201" t="s">
        <v>61</v>
      </c>
      <c r="L62" s="443"/>
      <c r="M62" s="437"/>
      <c r="N62" s="446"/>
      <c r="O62" s="446"/>
      <c r="P62" s="446"/>
      <c r="Q62" s="446"/>
      <c r="R62" s="446"/>
      <c r="S62" s="437"/>
      <c r="T62" s="446"/>
      <c r="U62" s="437"/>
    </row>
    <row r="63" spans="1:21" ht="33" x14ac:dyDescent="0.2">
      <c r="A63" s="405">
        <v>4</v>
      </c>
      <c r="B63" s="405" t="s">
        <v>709</v>
      </c>
      <c r="C63" s="460" t="s">
        <v>710</v>
      </c>
      <c r="D63" s="420">
        <v>2</v>
      </c>
      <c r="E63" s="420">
        <v>1</v>
      </c>
      <c r="F63" s="420">
        <v>1</v>
      </c>
      <c r="G63" s="420">
        <v>0</v>
      </c>
      <c r="H63" s="486" t="s">
        <v>640</v>
      </c>
      <c r="I63" s="37" t="s">
        <v>641</v>
      </c>
      <c r="J63" s="317" t="s">
        <v>702</v>
      </c>
      <c r="K63" s="319" t="s">
        <v>619</v>
      </c>
      <c r="L63" s="441" t="s">
        <v>300</v>
      </c>
      <c r="M63" s="435"/>
      <c r="N63" s="435"/>
      <c r="O63" s="444" t="s">
        <v>1544</v>
      </c>
      <c r="P63" s="444" t="s">
        <v>1544</v>
      </c>
      <c r="Q63" s="444">
        <v>8</v>
      </c>
      <c r="R63" s="444">
        <v>3</v>
      </c>
      <c r="S63" s="435"/>
      <c r="T63" s="435"/>
      <c r="U63" s="435"/>
    </row>
    <row r="64" spans="1:21" x14ac:dyDescent="0.2">
      <c r="A64" s="405"/>
      <c r="B64" s="405"/>
      <c r="C64" s="461"/>
      <c r="D64" s="421"/>
      <c r="E64" s="421"/>
      <c r="F64" s="421"/>
      <c r="G64" s="421"/>
      <c r="H64" s="487"/>
      <c r="I64" s="107" t="s">
        <v>711</v>
      </c>
      <c r="J64" s="317" t="s">
        <v>702</v>
      </c>
      <c r="K64" s="319" t="s">
        <v>619</v>
      </c>
      <c r="L64" s="443"/>
      <c r="M64" s="437"/>
      <c r="N64" s="437"/>
      <c r="O64" s="446"/>
      <c r="P64" s="446"/>
      <c r="Q64" s="446"/>
      <c r="R64" s="446"/>
      <c r="S64" s="437"/>
      <c r="T64" s="437"/>
      <c r="U64" s="437"/>
    </row>
    <row r="65" spans="1:21" x14ac:dyDescent="0.2">
      <c r="A65" s="405">
        <v>5</v>
      </c>
      <c r="B65" s="405" t="s">
        <v>712</v>
      </c>
      <c r="C65" s="460" t="s">
        <v>713</v>
      </c>
      <c r="D65" s="420">
        <v>2</v>
      </c>
      <c r="E65" s="420">
        <v>1</v>
      </c>
      <c r="F65" s="420">
        <v>1</v>
      </c>
      <c r="G65" s="420">
        <v>0</v>
      </c>
      <c r="H65" s="486" t="s">
        <v>184</v>
      </c>
      <c r="I65" s="37" t="s">
        <v>714</v>
      </c>
      <c r="J65" s="317"/>
      <c r="K65" s="319" t="s">
        <v>619</v>
      </c>
      <c r="L65" s="441" t="s">
        <v>300</v>
      </c>
      <c r="M65" s="435"/>
      <c r="N65" s="444" t="s">
        <v>1544</v>
      </c>
      <c r="O65" s="444" t="s">
        <v>1544</v>
      </c>
      <c r="P65" s="444" t="s">
        <v>1544</v>
      </c>
      <c r="Q65" s="444">
        <v>11</v>
      </c>
      <c r="R65" s="444">
        <v>9</v>
      </c>
      <c r="S65" s="435"/>
      <c r="T65" s="435"/>
      <c r="U65" s="444">
        <v>4</v>
      </c>
    </row>
    <row r="66" spans="1:21" ht="33" x14ac:dyDescent="0.2">
      <c r="A66" s="405"/>
      <c r="B66" s="405"/>
      <c r="C66" s="461"/>
      <c r="D66" s="421"/>
      <c r="E66" s="421"/>
      <c r="F66" s="421"/>
      <c r="G66" s="449"/>
      <c r="H66" s="496"/>
      <c r="I66" s="202" t="s">
        <v>715</v>
      </c>
      <c r="J66" s="317" t="s">
        <v>58</v>
      </c>
      <c r="K66" s="319" t="s">
        <v>619</v>
      </c>
      <c r="L66" s="443"/>
      <c r="M66" s="437"/>
      <c r="N66" s="446"/>
      <c r="O66" s="446"/>
      <c r="P66" s="446"/>
      <c r="Q66" s="446"/>
      <c r="R66" s="446"/>
      <c r="S66" s="437"/>
      <c r="T66" s="437"/>
      <c r="U66" s="446"/>
    </row>
    <row r="67" spans="1:21" ht="33" x14ac:dyDescent="0.2">
      <c r="A67" s="450">
        <v>6</v>
      </c>
      <c r="B67" s="483" t="s">
        <v>716</v>
      </c>
      <c r="C67" s="480" t="s">
        <v>717</v>
      </c>
      <c r="D67" s="483">
        <v>4</v>
      </c>
      <c r="E67" s="483">
        <v>0</v>
      </c>
      <c r="F67" s="483">
        <v>1</v>
      </c>
      <c r="G67" s="483">
        <v>3</v>
      </c>
      <c r="H67" s="460" t="s">
        <v>718</v>
      </c>
      <c r="I67" s="200" t="s">
        <v>719</v>
      </c>
      <c r="J67" s="317"/>
      <c r="K67" s="319" t="s">
        <v>720</v>
      </c>
      <c r="L67" s="505" t="s">
        <v>300</v>
      </c>
      <c r="M67" s="422"/>
      <c r="N67" s="420" t="s">
        <v>1544</v>
      </c>
      <c r="O67" s="420" t="s">
        <v>1544</v>
      </c>
      <c r="P67" s="420" t="s">
        <v>1544</v>
      </c>
      <c r="Q67" s="422"/>
      <c r="R67" s="420">
        <v>2</v>
      </c>
      <c r="S67" s="422"/>
      <c r="T67" s="422"/>
      <c r="U67" s="420">
        <v>12</v>
      </c>
    </row>
    <row r="68" spans="1:21" x14ac:dyDescent="0.2">
      <c r="A68" s="452"/>
      <c r="B68" s="484"/>
      <c r="C68" s="481"/>
      <c r="D68" s="484"/>
      <c r="E68" s="484"/>
      <c r="F68" s="484"/>
      <c r="G68" s="484"/>
      <c r="H68" s="462"/>
      <c r="I68" s="37" t="s">
        <v>649</v>
      </c>
      <c r="J68" s="317"/>
      <c r="K68" s="319" t="s">
        <v>721</v>
      </c>
      <c r="L68" s="506"/>
      <c r="M68" s="510"/>
      <c r="N68" s="449"/>
      <c r="O68" s="449"/>
      <c r="P68" s="449"/>
      <c r="Q68" s="510"/>
      <c r="R68" s="449"/>
      <c r="S68" s="510"/>
      <c r="T68" s="510"/>
      <c r="U68" s="449"/>
    </row>
    <row r="69" spans="1:21" x14ac:dyDescent="0.2">
      <c r="A69" s="452"/>
      <c r="B69" s="484"/>
      <c r="C69" s="481"/>
      <c r="D69" s="484"/>
      <c r="E69" s="484"/>
      <c r="F69" s="484"/>
      <c r="G69" s="484"/>
      <c r="H69" s="462"/>
      <c r="I69" s="37" t="s">
        <v>722</v>
      </c>
      <c r="J69" s="317"/>
      <c r="K69" s="319" t="s">
        <v>721</v>
      </c>
      <c r="L69" s="506"/>
      <c r="M69" s="510"/>
      <c r="N69" s="449"/>
      <c r="O69" s="449"/>
      <c r="P69" s="449"/>
      <c r="Q69" s="510"/>
      <c r="R69" s="449"/>
      <c r="S69" s="510"/>
      <c r="T69" s="510"/>
      <c r="U69" s="449"/>
    </row>
    <row r="70" spans="1:21" ht="33" x14ac:dyDescent="0.2">
      <c r="A70" s="451"/>
      <c r="B70" s="485"/>
      <c r="C70" s="482"/>
      <c r="D70" s="485"/>
      <c r="E70" s="485"/>
      <c r="F70" s="485"/>
      <c r="G70" s="485"/>
      <c r="H70" s="461"/>
      <c r="I70" s="37" t="s">
        <v>723</v>
      </c>
      <c r="J70" s="317"/>
      <c r="K70" s="319" t="s">
        <v>720</v>
      </c>
      <c r="L70" s="507"/>
      <c r="M70" s="423"/>
      <c r="N70" s="421"/>
      <c r="O70" s="421"/>
      <c r="P70" s="421"/>
      <c r="Q70" s="423"/>
      <c r="R70" s="421"/>
      <c r="S70" s="423"/>
      <c r="T70" s="423"/>
      <c r="U70" s="421"/>
    </row>
    <row r="71" spans="1:21" ht="33" x14ac:dyDescent="0.2">
      <c r="A71" s="405">
        <v>7</v>
      </c>
      <c r="B71" s="405" t="s">
        <v>724</v>
      </c>
      <c r="C71" s="460" t="s">
        <v>725</v>
      </c>
      <c r="D71" s="420">
        <v>3</v>
      </c>
      <c r="E71" s="420">
        <v>1</v>
      </c>
      <c r="F71" s="420">
        <v>2</v>
      </c>
      <c r="G71" s="447">
        <v>0</v>
      </c>
      <c r="H71" s="406" t="s">
        <v>726</v>
      </c>
      <c r="I71" s="37" t="s">
        <v>727</v>
      </c>
      <c r="J71" s="317" t="s">
        <v>728</v>
      </c>
      <c r="K71" s="319" t="s">
        <v>619</v>
      </c>
      <c r="L71" s="505" t="s">
        <v>300</v>
      </c>
      <c r="M71" s="422"/>
      <c r="N71" s="420" t="s">
        <v>1544</v>
      </c>
      <c r="O71" s="420" t="s">
        <v>1544</v>
      </c>
      <c r="P71" s="420" t="s">
        <v>1544</v>
      </c>
      <c r="Q71" s="420">
        <v>9</v>
      </c>
      <c r="R71" s="420">
        <v>8</v>
      </c>
      <c r="S71" s="422"/>
      <c r="T71" s="422"/>
      <c r="U71" s="420">
        <v>4</v>
      </c>
    </row>
    <row r="72" spans="1:21" ht="33" x14ac:dyDescent="0.2">
      <c r="A72" s="405"/>
      <c r="B72" s="405"/>
      <c r="C72" s="462"/>
      <c r="D72" s="449"/>
      <c r="E72" s="449"/>
      <c r="F72" s="449"/>
      <c r="G72" s="447"/>
      <c r="H72" s="406"/>
      <c r="I72" s="37" t="s">
        <v>687</v>
      </c>
      <c r="J72" s="317" t="s">
        <v>728</v>
      </c>
      <c r="K72" s="319" t="s">
        <v>619</v>
      </c>
      <c r="L72" s="506"/>
      <c r="M72" s="510"/>
      <c r="N72" s="449"/>
      <c r="O72" s="449"/>
      <c r="P72" s="449"/>
      <c r="Q72" s="449"/>
      <c r="R72" s="449"/>
      <c r="S72" s="510"/>
      <c r="T72" s="510"/>
      <c r="U72" s="449"/>
    </row>
    <row r="73" spans="1:21" ht="33" x14ac:dyDescent="0.2">
      <c r="A73" s="405"/>
      <c r="B73" s="405"/>
      <c r="C73" s="462"/>
      <c r="D73" s="449"/>
      <c r="E73" s="449"/>
      <c r="F73" s="449"/>
      <c r="G73" s="447"/>
      <c r="H73" s="406"/>
      <c r="I73" s="138" t="s">
        <v>729</v>
      </c>
      <c r="J73" s="317" t="s">
        <v>702</v>
      </c>
      <c r="K73" s="319" t="s">
        <v>619</v>
      </c>
      <c r="L73" s="506"/>
      <c r="M73" s="510"/>
      <c r="N73" s="449"/>
      <c r="O73" s="449"/>
      <c r="P73" s="449"/>
      <c r="Q73" s="449"/>
      <c r="R73" s="449"/>
      <c r="S73" s="510"/>
      <c r="T73" s="510"/>
      <c r="U73" s="449"/>
    </row>
    <row r="74" spans="1:21" x14ac:dyDescent="0.2">
      <c r="A74" s="405"/>
      <c r="B74" s="405"/>
      <c r="C74" s="461"/>
      <c r="D74" s="421"/>
      <c r="E74" s="421"/>
      <c r="F74" s="421"/>
      <c r="G74" s="447"/>
      <c r="H74" s="406"/>
      <c r="I74" s="138" t="s">
        <v>730</v>
      </c>
      <c r="J74" s="317"/>
      <c r="K74" s="319" t="s">
        <v>619</v>
      </c>
      <c r="L74" s="507"/>
      <c r="M74" s="423"/>
      <c r="N74" s="421"/>
      <c r="O74" s="421"/>
      <c r="P74" s="421"/>
      <c r="Q74" s="421"/>
      <c r="R74" s="421"/>
      <c r="S74" s="423"/>
      <c r="T74" s="423"/>
      <c r="U74" s="421"/>
    </row>
  </sheetData>
  <mergeCells count="414">
    <mergeCell ref="M44:M46"/>
    <mergeCell ref="N44:N46"/>
    <mergeCell ref="O44:O46"/>
    <mergeCell ref="P44:P46"/>
    <mergeCell ref="Q44:Q46"/>
    <mergeCell ref="R44:R46"/>
    <mergeCell ref="S44:S46"/>
    <mergeCell ref="T44:T46"/>
    <mergeCell ref="U44:U46"/>
    <mergeCell ref="M18:M20"/>
    <mergeCell ref="N18:N20"/>
    <mergeCell ref="O18:O20"/>
    <mergeCell ref="P18:P20"/>
    <mergeCell ref="Q18:Q20"/>
    <mergeCell ref="R18:R20"/>
    <mergeCell ref="S18:S20"/>
    <mergeCell ref="T18:T20"/>
    <mergeCell ref="U18:U20"/>
    <mergeCell ref="M33:M36"/>
    <mergeCell ref="N33:N36"/>
    <mergeCell ref="O33:O36"/>
    <mergeCell ref="P33:P36"/>
    <mergeCell ref="Q33:Q36"/>
    <mergeCell ref="R33:R36"/>
    <mergeCell ref="S33:S36"/>
    <mergeCell ref="T33:T36"/>
    <mergeCell ref="U33:U36"/>
    <mergeCell ref="S37:S39"/>
    <mergeCell ref="T37:T39"/>
    <mergeCell ref="U37:U39"/>
    <mergeCell ref="S40:S43"/>
    <mergeCell ref="T40:T43"/>
    <mergeCell ref="U40:U43"/>
    <mergeCell ref="M28:M30"/>
    <mergeCell ref="N28:N30"/>
    <mergeCell ref="O28:O30"/>
    <mergeCell ref="P28:P30"/>
    <mergeCell ref="Q28:Q30"/>
    <mergeCell ref="R28:R30"/>
    <mergeCell ref="S28:S30"/>
    <mergeCell ref="T28:T30"/>
    <mergeCell ref="U28:U30"/>
    <mergeCell ref="M40:M43"/>
    <mergeCell ref="M37:M39"/>
    <mergeCell ref="N37:N39"/>
    <mergeCell ref="N40:N43"/>
    <mergeCell ref="O37:O39"/>
    <mergeCell ref="O40:O43"/>
    <mergeCell ref="P37:P39"/>
    <mergeCell ref="Q37:Q39"/>
    <mergeCell ref="R37:R39"/>
    <mergeCell ref="P40:P43"/>
    <mergeCell ref="Q40:Q43"/>
    <mergeCell ref="R40:R43"/>
    <mergeCell ref="S67:S70"/>
    <mergeCell ref="T67:T70"/>
    <mergeCell ref="U67:U70"/>
    <mergeCell ref="S71:S74"/>
    <mergeCell ref="T71:T74"/>
    <mergeCell ref="U71:U74"/>
    <mergeCell ref="M57:M60"/>
    <mergeCell ref="N57:N60"/>
    <mergeCell ref="O57:O60"/>
    <mergeCell ref="P57:P60"/>
    <mergeCell ref="Q57:Q60"/>
    <mergeCell ref="R57:R60"/>
    <mergeCell ref="S57:S60"/>
    <mergeCell ref="T57:T60"/>
    <mergeCell ref="U57:U60"/>
    <mergeCell ref="M71:M74"/>
    <mergeCell ref="M67:M70"/>
    <mergeCell ref="N67:N70"/>
    <mergeCell ref="N71:N74"/>
    <mergeCell ref="O67:O70"/>
    <mergeCell ref="O71:O74"/>
    <mergeCell ref="P67:P70"/>
    <mergeCell ref="Q67:Q70"/>
    <mergeCell ref="R67:R70"/>
    <mergeCell ref="P71:P74"/>
    <mergeCell ref="Q71:Q74"/>
    <mergeCell ref="R71:R74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L55:L56"/>
    <mergeCell ref="L61:L62"/>
    <mergeCell ref="L63:L64"/>
    <mergeCell ref="L65:L66"/>
    <mergeCell ref="L67:L70"/>
    <mergeCell ref="L71:L74"/>
    <mergeCell ref="L57:L60"/>
    <mergeCell ref="L47:L48"/>
    <mergeCell ref="L44:L46"/>
    <mergeCell ref="L7:L8"/>
    <mergeCell ref="L11:L12"/>
    <mergeCell ref="L13:L14"/>
    <mergeCell ref="L16:L17"/>
    <mergeCell ref="L21:L22"/>
    <mergeCell ref="L18:L20"/>
    <mergeCell ref="L28:L30"/>
    <mergeCell ref="L31:L32"/>
    <mergeCell ref="L49:L50"/>
    <mergeCell ref="L40:L43"/>
    <mergeCell ref="L37:L39"/>
    <mergeCell ref="L33:L36"/>
    <mergeCell ref="G71:G74"/>
    <mergeCell ref="H71:H74"/>
    <mergeCell ref="L26:L27"/>
    <mergeCell ref="M26:U26"/>
    <mergeCell ref="L53:L54"/>
    <mergeCell ref="M53:U53"/>
    <mergeCell ref="E67:E70"/>
    <mergeCell ref="F67:F70"/>
    <mergeCell ref="G67:G70"/>
    <mergeCell ref="H67:H70"/>
    <mergeCell ref="E61:E62"/>
    <mergeCell ref="F61:F62"/>
    <mergeCell ref="G61:G62"/>
    <mergeCell ref="H61:H62"/>
    <mergeCell ref="H55:H56"/>
    <mergeCell ref="I53:I54"/>
    <mergeCell ref="J54:K54"/>
    <mergeCell ref="E49:E50"/>
    <mergeCell ref="F49:F50"/>
    <mergeCell ref="G49:G50"/>
    <mergeCell ref="H49:H50"/>
    <mergeCell ref="G44:G46"/>
    <mergeCell ref="H44:H46"/>
    <mergeCell ref="G33:G36"/>
    <mergeCell ref="A71:A74"/>
    <mergeCell ref="B71:B74"/>
    <mergeCell ref="C71:C74"/>
    <mergeCell ref="D71:D74"/>
    <mergeCell ref="E71:E74"/>
    <mergeCell ref="F71:F74"/>
    <mergeCell ref="G63:G64"/>
    <mergeCell ref="H63:H64"/>
    <mergeCell ref="A65:A66"/>
    <mergeCell ref="B65:B66"/>
    <mergeCell ref="C65:C66"/>
    <mergeCell ref="D65:D66"/>
    <mergeCell ref="E65:E66"/>
    <mergeCell ref="F65:F66"/>
    <mergeCell ref="G65:G66"/>
    <mergeCell ref="H65:H66"/>
    <mergeCell ref="A63:A64"/>
    <mergeCell ref="B63:B64"/>
    <mergeCell ref="C63:C64"/>
    <mergeCell ref="D63:D64"/>
    <mergeCell ref="E63:E64"/>
    <mergeCell ref="F63:F64"/>
    <mergeCell ref="A67:A70"/>
    <mergeCell ref="B67:B70"/>
    <mergeCell ref="E44:E46"/>
    <mergeCell ref="F44:F46"/>
    <mergeCell ref="A40:A43"/>
    <mergeCell ref="B40:B43"/>
    <mergeCell ref="C40:C43"/>
    <mergeCell ref="D40:D43"/>
    <mergeCell ref="A57:A60"/>
    <mergeCell ref="B57:B60"/>
    <mergeCell ref="C57:C60"/>
    <mergeCell ref="D57:D60"/>
    <mergeCell ref="E57:E60"/>
    <mergeCell ref="F57:F6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G53"/>
    <mergeCell ref="A37:A39"/>
    <mergeCell ref="B37:B39"/>
    <mergeCell ref="C37:C39"/>
    <mergeCell ref="D37:D39"/>
    <mergeCell ref="E37:E39"/>
    <mergeCell ref="F37:F39"/>
    <mergeCell ref="G37:G39"/>
    <mergeCell ref="H37:H39"/>
    <mergeCell ref="A47:A48"/>
    <mergeCell ref="B47:B48"/>
    <mergeCell ref="C47:C48"/>
    <mergeCell ref="D47:D48"/>
    <mergeCell ref="E47:E48"/>
    <mergeCell ref="F47:F48"/>
    <mergeCell ref="G47:G48"/>
    <mergeCell ref="H47:H48"/>
    <mergeCell ref="E40:E43"/>
    <mergeCell ref="F40:F43"/>
    <mergeCell ref="G40:G43"/>
    <mergeCell ref="H40:H43"/>
    <mergeCell ref="A44:A46"/>
    <mergeCell ref="B44:B46"/>
    <mergeCell ref="C44:C46"/>
    <mergeCell ref="D44:D46"/>
    <mergeCell ref="E31:E32"/>
    <mergeCell ref="F31:F32"/>
    <mergeCell ref="G31:G32"/>
    <mergeCell ref="H31:H32"/>
    <mergeCell ref="A33:A36"/>
    <mergeCell ref="B33:B36"/>
    <mergeCell ref="C33:C36"/>
    <mergeCell ref="D33:D36"/>
    <mergeCell ref="E33:E36"/>
    <mergeCell ref="F33:F36"/>
    <mergeCell ref="A31:A32"/>
    <mergeCell ref="B31:B32"/>
    <mergeCell ref="C31:C32"/>
    <mergeCell ref="D31:D32"/>
    <mergeCell ref="H33:H36"/>
    <mergeCell ref="I26:I27"/>
    <mergeCell ref="J27:K27"/>
    <mergeCell ref="A28:A30"/>
    <mergeCell ref="B28:B30"/>
    <mergeCell ref="C28:C30"/>
    <mergeCell ref="D28:D30"/>
    <mergeCell ref="E28:E30"/>
    <mergeCell ref="F28:F30"/>
    <mergeCell ref="G28:G30"/>
    <mergeCell ref="H28:H30"/>
    <mergeCell ref="A26:A27"/>
    <mergeCell ref="B26:B27"/>
    <mergeCell ref="C26:C27"/>
    <mergeCell ref="D26:D27"/>
    <mergeCell ref="E26:G26"/>
    <mergeCell ref="H26:H27"/>
    <mergeCell ref="J26:K26"/>
    <mergeCell ref="C67:C70"/>
    <mergeCell ref="D67:D70"/>
    <mergeCell ref="A61:A62"/>
    <mergeCell ref="B61:B62"/>
    <mergeCell ref="C61:C62"/>
    <mergeCell ref="D61:D62"/>
    <mergeCell ref="J53:K53"/>
    <mergeCell ref="A49:A50"/>
    <mergeCell ref="B49:B50"/>
    <mergeCell ref="C49:C50"/>
    <mergeCell ref="D49:D50"/>
    <mergeCell ref="G57:G60"/>
    <mergeCell ref="H57:H60"/>
    <mergeCell ref="H53:H54"/>
    <mergeCell ref="G55:G56"/>
    <mergeCell ref="A1:U1"/>
    <mergeCell ref="A2:U2"/>
    <mergeCell ref="A3:U3"/>
    <mergeCell ref="L5:L6"/>
    <mergeCell ref="M5:U5"/>
    <mergeCell ref="G18:G20"/>
    <mergeCell ref="H18:H20"/>
    <mergeCell ref="A21:A22"/>
    <mergeCell ref="B21:B22"/>
    <mergeCell ref="C21:C22"/>
    <mergeCell ref="D21:D22"/>
    <mergeCell ref="E21:E22"/>
    <mergeCell ref="F21:F22"/>
    <mergeCell ref="G21:G22"/>
    <mergeCell ref="H21:H22"/>
    <mergeCell ref="A18:A20"/>
    <mergeCell ref="B18:B20"/>
    <mergeCell ref="C18:C20"/>
    <mergeCell ref="D18:D20"/>
    <mergeCell ref="E18:E20"/>
    <mergeCell ref="F18:F20"/>
    <mergeCell ref="G13:G14"/>
    <mergeCell ref="H13:H14"/>
    <mergeCell ref="A16:A17"/>
    <mergeCell ref="A11:A12"/>
    <mergeCell ref="B11:B12"/>
    <mergeCell ref="C11:C12"/>
    <mergeCell ref="D11:D12"/>
    <mergeCell ref="E11:E12"/>
    <mergeCell ref="F11:F12"/>
    <mergeCell ref="G11:G12"/>
    <mergeCell ref="H11:H12"/>
    <mergeCell ref="B16:B17"/>
    <mergeCell ref="C16:C17"/>
    <mergeCell ref="D16:D17"/>
    <mergeCell ref="E16:E17"/>
    <mergeCell ref="F16:F17"/>
    <mergeCell ref="G16:G17"/>
    <mergeCell ref="H16:H17"/>
    <mergeCell ref="A13:A14"/>
    <mergeCell ref="B13:B14"/>
    <mergeCell ref="C13:C14"/>
    <mergeCell ref="D13:D14"/>
    <mergeCell ref="E13:E14"/>
    <mergeCell ref="F13:F14"/>
    <mergeCell ref="I5:I6"/>
    <mergeCell ref="J5:K5"/>
    <mergeCell ref="J6:K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G5"/>
    <mergeCell ref="H5:H6"/>
    <mergeCell ref="H7:H8"/>
  </mergeCells>
  <pageMargins left="0.23622047244094491" right="0.19685039370078741" top="0.39370078740157483" bottom="0.43307086614173229" header="0.31496062992125984" footer="0.31496062992125984"/>
  <pageSetup paperSize="9" scale="65" orientation="landscape" verticalDpi="0" r:id="rId1"/>
  <rowBreaks count="2" manualBreakCount="2">
    <brk id="36" max="16383" man="1"/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92"/>
  <sheetViews>
    <sheetView topLeftCell="A91" zoomScale="80" zoomScaleNormal="80" workbookViewId="0">
      <selection activeCell="M70" sqref="M70"/>
    </sheetView>
  </sheetViews>
  <sheetFormatPr defaultRowHeight="16.5" x14ac:dyDescent="0.2"/>
  <cols>
    <col min="1" max="1" width="5.125" style="51" customWidth="1"/>
    <col min="2" max="2" width="9.375" style="50" bestFit="1" customWidth="1"/>
    <col min="3" max="3" width="18" style="52" customWidth="1"/>
    <col min="4" max="7" width="3.75" style="52" customWidth="1"/>
    <col min="8" max="9" width="23.125" style="52" customWidth="1"/>
    <col min="10" max="10" width="9.875" style="51" bestFit="1" customWidth="1"/>
    <col min="11" max="11" width="6.125" style="26" bestFit="1" customWidth="1"/>
    <col min="12" max="13" width="13.125" style="26" customWidth="1"/>
    <col min="14" max="20" width="9" style="26"/>
  </cols>
  <sheetData>
    <row r="1" spans="1:20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</row>
    <row r="2" spans="1:20" x14ac:dyDescent="0.2">
      <c r="A2" s="463" t="s">
        <v>192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</row>
    <row r="3" spans="1:20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</row>
    <row r="4" spans="1:20" x14ac:dyDescent="0.2">
      <c r="A4" s="57" t="s">
        <v>312</v>
      </c>
    </row>
    <row r="5" spans="1:20" x14ac:dyDescent="0.2">
      <c r="A5" s="512" t="s">
        <v>0</v>
      </c>
      <c r="B5" s="512" t="s">
        <v>1</v>
      </c>
      <c r="C5" s="513" t="s">
        <v>731</v>
      </c>
      <c r="D5" s="513" t="s">
        <v>732</v>
      </c>
      <c r="E5" s="513" t="s">
        <v>187</v>
      </c>
      <c r="F5" s="513"/>
      <c r="G5" s="513"/>
      <c r="H5" s="513" t="s">
        <v>733</v>
      </c>
      <c r="I5" s="513" t="s">
        <v>188</v>
      </c>
      <c r="J5" s="513" t="s">
        <v>56</v>
      </c>
      <c r="K5" s="400" t="s">
        <v>96</v>
      </c>
      <c r="L5" s="469" t="s">
        <v>97</v>
      </c>
      <c r="M5" s="469"/>
      <c r="N5" s="469"/>
      <c r="O5" s="469"/>
      <c r="P5" s="469"/>
      <c r="Q5" s="469"/>
      <c r="R5" s="469"/>
      <c r="S5" s="469"/>
      <c r="T5" s="469"/>
    </row>
    <row r="6" spans="1:20" ht="49.5" x14ac:dyDescent="0.2">
      <c r="A6" s="512"/>
      <c r="B6" s="512"/>
      <c r="C6" s="513"/>
      <c r="D6" s="513"/>
      <c r="E6" s="204" t="s">
        <v>3</v>
      </c>
      <c r="F6" s="204" t="s">
        <v>734</v>
      </c>
      <c r="G6" s="204" t="s">
        <v>181</v>
      </c>
      <c r="H6" s="513"/>
      <c r="I6" s="513"/>
      <c r="J6" s="513"/>
      <c r="K6" s="400"/>
      <c r="L6" s="320" t="s">
        <v>98</v>
      </c>
      <c r="M6" s="320" t="s">
        <v>99</v>
      </c>
      <c r="N6" s="322" t="s">
        <v>100</v>
      </c>
      <c r="O6" s="322" t="s">
        <v>101</v>
      </c>
      <c r="P6" s="322" t="s">
        <v>102</v>
      </c>
      <c r="Q6" s="322" t="s">
        <v>103</v>
      </c>
      <c r="R6" s="320" t="s">
        <v>104</v>
      </c>
      <c r="S6" s="320" t="s">
        <v>105</v>
      </c>
      <c r="T6" s="322" t="s">
        <v>106</v>
      </c>
    </row>
    <row r="7" spans="1:20" ht="33" x14ac:dyDescent="0.2">
      <c r="A7" s="207">
        <v>1</v>
      </c>
      <c r="B7" s="207" t="s">
        <v>735</v>
      </c>
      <c r="C7" s="235" t="s">
        <v>736</v>
      </c>
      <c r="D7" s="236">
        <v>3</v>
      </c>
      <c r="E7" s="236">
        <v>1</v>
      </c>
      <c r="F7" s="236">
        <v>2</v>
      </c>
      <c r="G7" s="236">
        <v>0</v>
      </c>
      <c r="H7" s="235" t="s">
        <v>737</v>
      </c>
      <c r="I7" s="235" t="s">
        <v>738</v>
      </c>
      <c r="J7" s="236">
        <v>3</v>
      </c>
      <c r="K7" s="322" t="s">
        <v>300</v>
      </c>
      <c r="L7" s="348"/>
      <c r="M7" s="348"/>
      <c r="N7" s="348"/>
      <c r="O7" s="321" t="s">
        <v>1544</v>
      </c>
      <c r="P7" s="348"/>
      <c r="Q7" s="321">
        <v>5</v>
      </c>
      <c r="R7" s="348"/>
      <c r="S7" s="348"/>
      <c r="T7" s="321">
        <v>2</v>
      </c>
    </row>
    <row r="8" spans="1:20" x14ac:dyDescent="0.2">
      <c r="A8" s="207">
        <v>2</v>
      </c>
      <c r="B8" s="207" t="s">
        <v>739</v>
      </c>
      <c r="C8" s="235" t="s">
        <v>740</v>
      </c>
      <c r="D8" s="236">
        <v>2</v>
      </c>
      <c r="E8" s="236">
        <v>1</v>
      </c>
      <c r="F8" s="236">
        <v>1</v>
      </c>
      <c r="G8" s="236">
        <v>0</v>
      </c>
      <c r="H8" s="235" t="s">
        <v>741</v>
      </c>
      <c r="I8" s="237" t="s">
        <v>742</v>
      </c>
      <c r="J8" s="236">
        <v>2</v>
      </c>
      <c r="K8" s="322" t="s">
        <v>300</v>
      </c>
      <c r="L8" s="348"/>
      <c r="M8" s="321" t="s">
        <v>1544</v>
      </c>
      <c r="N8" s="348"/>
      <c r="O8" s="321" t="s">
        <v>1544</v>
      </c>
      <c r="P8" s="321">
        <v>1</v>
      </c>
      <c r="Q8" s="321">
        <v>3</v>
      </c>
      <c r="R8" s="348"/>
      <c r="S8" s="321">
        <v>1</v>
      </c>
      <c r="T8" s="348"/>
    </row>
    <row r="9" spans="1:20" ht="33" x14ac:dyDescent="0.2">
      <c r="A9" s="207">
        <v>3</v>
      </c>
      <c r="B9" s="207" t="s">
        <v>743</v>
      </c>
      <c r="C9" s="235" t="s">
        <v>744</v>
      </c>
      <c r="D9" s="236">
        <v>2</v>
      </c>
      <c r="E9" s="236">
        <v>1</v>
      </c>
      <c r="F9" s="236">
        <v>1</v>
      </c>
      <c r="G9" s="236">
        <v>0</v>
      </c>
      <c r="H9" s="235" t="s">
        <v>745</v>
      </c>
      <c r="I9" s="237" t="s">
        <v>746</v>
      </c>
      <c r="J9" s="236">
        <v>2</v>
      </c>
      <c r="K9" s="322" t="s">
        <v>300</v>
      </c>
      <c r="L9" s="348"/>
      <c r="M9" s="348"/>
      <c r="N9" s="321" t="s">
        <v>1544</v>
      </c>
      <c r="O9" s="348"/>
      <c r="P9" s="348"/>
      <c r="Q9" s="321">
        <v>3</v>
      </c>
      <c r="R9" s="348"/>
      <c r="S9" s="348"/>
      <c r="T9" s="348"/>
    </row>
    <row r="10" spans="1:20" x14ac:dyDescent="0.2">
      <c r="A10" s="207">
        <v>4</v>
      </c>
      <c r="B10" s="207" t="s">
        <v>747</v>
      </c>
      <c r="C10" s="235" t="s">
        <v>748</v>
      </c>
      <c r="D10" s="236">
        <v>2</v>
      </c>
      <c r="E10" s="236">
        <v>1</v>
      </c>
      <c r="F10" s="236">
        <v>1</v>
      </c>
      <c r="G10" s="236">
        <v>0</v>
      </c>
      <c r="H10" s="235" t="s">
        <v>749</v>
      </c>
      <c r="I10" s="238" t="s">
        <v>750</v>
      </c>
      <c r="J10" s="236">
        <v>1</v>
      </c>
      <c r="K10" s="514" t="s">
        <v>300</v>
      </c>
      <c r="L10" s="435"/>
      <c r="M10" s="435"/>
      <c r="N10" s="516" t="s">
        <v>1544</v>
      </c>
      <c r="O10" s="516" t="s">
        <v>1544</v>
      </c>
      <c r="P10" s="516">
        <v>6</v>
      </c>
      <c r="Q10" s="516">
        <v>2</v>
      </c>
      <c r="R10" s="435"/>
      <c r="S10" s="435"/>
      <c r="T10" s="516">
        <v>3</v>
      </c>
    </row>
    <row r="11" spans="1:20" ht="33" x14ac:dyDescent="0.2">
      <c r="A11" s="207"/>
      <c r="B11" s="207"/>
      <c r="C11" s="235"/>
      <c r="D11" s="236"/>
      <c r="E11" s="236"/>
      <c r="F11" s="236"/>
      <c r="G11" s="236"/>
      <c r="H11" s="235"/>
      <c r="I11" s="235" t="s">
        <v>751</v>
      </c>
      <c r="J11" s="236">
        <v>1</v>
      </c>
      <c r="K11" s="515"/>
      <c r="L11" s="437"/>
      <c r="M11" s="437"/>
      <c r="N11" s="517"/>
      <c r="O11" s="517"/>
      <c r="P11" s="517"/>
      <c r="Q11" s="517"/>
      <c r="R11" s="437"/>
      <c r="S11" s="437"/>
      <c r="T11" s="517"/>
    </row>
    <row r="12" spans="1:20" ht="33" x14ac:dyDescent="0.2">
      <c r="A12" s="207">
        <v>5</v>
      </c>
      <c r="B12" s="207" t="s">
        <v>752</v>
      </c>
      <c r="C12" s="235" t="s">
        <v>753</v>
      </c>
      <c r="D12" s="236">
        <v>2</v>
      </c>
      <c r="E12" s="236">
        <v>1</v>
      </c>
      <c r="F12" s="236">
        <v>1</v>
      </c>
      <c r="G12" s="236">
        <v>0</v>
      </c>
      <c r="H12" s="239" t="s">
        <v>754</v>
      </c>
      <c r="I12" s="239" t="s">
        <v>755</v>
      </c>
      <c r="J12" s="236">
        <v>1.5</v>
      </c>
      <c r="K12" s="514" t="s">
        <v>300</v>
      </c>
      <c r="L12" s="435"/>
      <c r="M12" s="435"/>
      <c r="N12" s="516" t="s">
        <v>1544</v>
      </c>
      <c r="O12" s="516" t="s">
        <v>1544</v>
      </c>
      <c r="P12" s="516">
        <v>15</v>
      </c>
      <c r="Q12" s="516">
        <v>3</v>
      </c>
      <c r="R12" s="435"/>
      <c r="S12" s="435"/>
      <c r="T12" s="435"/>
    </row>
    <row r="13" spans="1:20" x14ac:dyDescent="0.2">
      <c r="A13" s="205"/>
      <c r="B13" s="207"/>
      <c r="C13" s="235"/>
      <c r="D13" s="235"/>
      <c r="E13" s="235"/>
      <c r="F13" s="235"/>
      <c r="G13" s="235"/>
      <c r="H13" s="235"/>
      <c r="I13" s="235" t="s">
        <v>756</v>
      </c>
      <c r="J13" s="236">
        <v>0.5</v>
      </c>
      <c r="K13" s="515"/>
      <c r="L13" s="437"/>
      <c r="M13" s="437"/>
      <c r="N13" s="517"/>
      <c r="O13" s="517"/>
      <c r="P13" s="517"/>
      <c r="Q13" s="517"/>
      <c r="R13" s="437"/>
      <c r="S13" s="437"/>
      <c r="T13" s="437"/>
    </row>
    <row r="14" spans="1:20" ht="33" x14ac:dyDescent="0.2">
      <c r="A14" s="208">
        <v>6</v>
      </c>
      <c r="B14" s="208" t="s">
        <v>757</v>
      </c>
      <c r="C14" s="239" t="s">
        <v>758</v>
      </c>
      <c r="D14" s="236">
        <v>2</v>
      </c>
      <c r="E14" s="236">
        <v>1</v>
      </c>
      <c r="F14" s="236">
        <v>1</v>
      </c>
      <c r="G14" s="236">
        <v>0</v>
      </c>
      <c r="H14" s="235" t="s">
        <v>759</v>
      </c>
      <c r="I14" s="235" t="s">
        <v>760</v>
      </c>
      <c r="J14" s="236">
        <v>1</v>
      </c>
      <c r="K14" s="514" t="s">
        <v>300</v>
      </c>
      <c r="L14" s="435"/>
      <c r="M14" s="516" t="s">
        <v>1544</v>
      </c>
      <c r="N14" s="516" t="s">
        <v>1544</v>
      </c>
      <c r="O14" s="516" t="s">
        <v>1544</v>
      </c>
      <c r="P14" s="516">
        <v>9</v>
      </c>
      <c r="Q14" s="516">
        <v>3</v>
      </c>
      <c r="R14" s="435"/>
      <c r="S14" s="435"/>
      <c r="T14" s="516">
        <v>3</v>
      </c>
    </row>
    <row r="15" spans="1:20" x14ac:dyDescent="0.2">
      <c r="A15" s="208"/>
      <c r="B15" s="208"/>
      <c r="C15" s="239"/>
      <c r="D15" s="236"/>
      <c r="E15" s="236"/>
      <c r="F15" s="236"/>
      <c r="G15" s="236"/>
      <c r="H15" s="235"/>
      <c r="I15" s="239" t="s">
        <v>649</v>
      </c>
      <c r="J15" s="236">
        <v>1</v>
      </c>
      <c r="K15" s="515"/>
      <c r="L15" s="437"/>
      <c r="M15" s="517"/>
      <c r="N15" s="517"/>
      <c r="O15" s="517"/>
      <c r="P15" s="517"/>
      <c r="Q15" s="517"/>
      <c r="R15" s="437"/>
      <c r="S15" s="437"/>
      <c r="T15" s="517"/>
    </row>
    <row r="16" spans="1:20" ht="33" x14ac:dyDescent="0.2">
      <c r="A16" s="208">
        <v>7</v>
      </c>
      <c r="B16" s="208" t="s">
        <v>761</v>
      </c>
      <c r="C16" s="239" t="s">
        <v>762</v>
      </c>
      <c r="D16" s="236">
        <v>2</v>
      </c>
      <c r="E16" s="236">
        <v>1</v>
      </c>
      <c r="F16" s="236">
        <v>1</v>
      </c>
      <c r="G16" s="236">
        <v>0</v>
      </c>
      <c r="H16" s="235" t="s">
        <v>658</v>
      </c>
      <c r="I16" s="235" t="s">
        <v>694</v>
      </c>
      <c r="J16" s="236">
        <v>1</v>
      </c>
      <c r="K16" s="514" t="s">
        <v>300</v>
      </c>
      <c r="L16" s="435"/>
      <c r="M16" s="435"/>
      <c r="N16" s="516" t="s">
        <v>1544</v>
      </c>
      <c r="O16" s="516" t="s">
        <v>1544</v>
      </c>
      <c r="P16" s="516">
        <v>11</v>
      </c>
      <c r="Q16" s="516">
        <v>7</v>
      </c>
      <c r="R16" s="435"/>
      <c r="S16" s="435"/>
      <c r="T16" s="435"/>
    </row>
    <row r="17" spans="1:20" ht="33" x14ac:dyDescent="0.2">
      <c r="A17" s="206"/>
      <c r="B17" s="208"/>
      <c r="C17" s="239"/>
      <c r="D17" s="235"/>
      <c r="E17" s="236"/>
      <c r="F17" s="236"/>
      <c r="G17" s="236"/>
      <c r="H17" s="235"/>
      <c r="I17" s="235" t="s">
        <v>763</v>
      </c>
      <c r="J17" s="236">
        <v>1</v>
      </c>
      <c r="K17" s="515"/>
      <c r="L17" s="437"/>
      <c r="M17" s="437"/>
      <c r="N17" s="517"/>
      <c r="O17" s="517"/>
      <c r="P17" s="517"/>
      <c r="Q17" s="517"/>
      <c r="R17" s="437"/>
      <c r="S17" s="437"/>
      <c r="T17" s="437"/>
    </row>
    <row r="18" spans="1:20" ht="33" x14ac:dyDescent="0.2">
      <c r="A18" s="207">
        <v>8</v>
      </c>
      <c r="B18" s="207" t="s">
        <v>764</v>
      </c>
      <c r="C18" s="235" t="s">
        <v>765</v>
      </c>
      <c r="D18" s="236">
        <v>3</v>
      </c>
      <c r="E18" s="236">
        <v>1</v>
      </c>
      <c r="F18" s="236">
        <v>2</v>
      </c>
      <c r="G18" s="236">
        <v>0</v>
      </c>
      <c r="H18" s="235" t="s">
        <v>658</v>
      </c>
      <c r="I18" s="239" t="s">
        <v>766</v>
      </c>
      <c r="J18" s="236">
        <v>3</v>
      </c>
      <c r="K18" s="322" t="s">
        <v>300</v>
      </c>
      <c r="L18" s="348"/>
      <c r="M18" s="321" t="s">
        <v>1544</v>
      </c>
      <c r="N18" s="321" t="s">
        <v>1544</v>
      </c>
      <c r="O18" s="321" t="s">
        <v>1544</v>
      </c>
      <c r="P18" s="321">
        <v>20</v>
      </c>
      <c r="Q18" s="348"/>
      <c r="R18" s="348"/>
      <c r="S18" s="321">
        <v>1</v>
      </c>
      <c r="T18" s="321">
        <v>8</v>
      </c>
    </row>
    <row r="19" spans="1:20" ht="33" x14ac:dyDescent="0.2">
      <c r="A19" s="208">
        <v>9</v>
      </c>
      <c r="B19" s="208" t="s">
        <v>767</v>
      </c>
      <c r="C19" s="239" t="s">
        <v>768</v>
      </c>
      <c r="D19" s="236">
        <v>2</v>
      </c>
      <c r="E19" s="236">
        <v>1</v>
      </c>
      <c r="F19" s="236">
        <v>1</v>
      </c>
      <c r="G19" s="236">
        <v>0</v>
      </c>
      <c r="H19" s="235" t="s">
        <v>769</v>
      </c>
      <c r="I19" s="235" t="s">
        <v>770</v>
      </c>
      <c r="J19" s="236">
        <v>1</v>
      </c>
      <c r="K19" s="514" t="s">
        <v>300</v>
      </c>
      <c r="L19" s="435"/>
      <c r="M19" s="435"/>
      <c r="N19" s="516" t="s">
        <v>1544</v>
      </c>
      <c r="O19" s="516" t="s">
        <v>1544</v>
      </c>
      <c r="P19" s="516">
        <v>8</v>
      </c>
      <c r="Q19" s="516">
        <v>2</v>
      </c>
      <c r="R19" s="435"/>
      <c r="S19" s="435"/>
      <c r="T19" s="435"/>
    </row>
    <row r="20" spans="1:20" ht="33" x14ac:dyDescent="0.2">
      <c r="A20" s="208"/>
      <c r="B20" s="208"/>
      <c r="C20" s="239"/>
      <c r="D20" s="236"/>
      <c r="E20" s="236"/>
      <c r="F20" s="236"/>
      <c r="G20" s="236"/>
      <c r="H20" s="235"/>
      <c r="I20" s="235" t="s">
        <v>771</v>
      </c>
      <c r="J20" s="236">
        <v>1</v>
      </c>
      <c r="K20" s="515"/>
      <c r="L20" s="437"/>
      <c r="M20" s="437"/>
      <c r="N20" s="517"/>
      <c r="O20" s="517"/>
      <c r="P20" s="517"/>
      <c r="Q20" s="517"/>
      <c r="R20" s="437"/>
      <c r="S20" s="437"/>
      <c r="T20" s="437"/>
    </row>
    <row r="22" spans="1:20" x14ac:dyDescent="0.2">
      <c r="A22" s="240" t="s">
        <v>341</v>
      </c>
      <c r="B22" s="240"/>
      <c r="C22" s="234"/>
      <c r="D22" s="234"/>
      <c r="E22" s="234"/>
      <c r="F22" s="234"/>
      <c r="G22" s="234"/>
      <c r="H22" s="234"/>
      <c r="I22" s="234"/>
      <c r="J22" s="234"/>
    </row>
    <row r="23" spans="1:20" x14ac:dyDescent="0.2">
      <c r="A23" s="512" t="s">
        <v>0</v>
      </c>
      <c r="B23" s="512" t="s">
        <v>1</v>
      </c>
      <c r="C23" s="512" t="s">
        <v>731</v>
      </c>
      <c r="D23" s="512" t="s">
        <v>732</v>
      </c>
      <c r="E23" s="512" t="s">
        <v>187</v>
      </c>
      <c r="F23" s="512"/>
      <c r="G23" s="512"/>
      <c r="H23" s="512" t="s">
        <v>733</v>
      </c>
      <c r="I23" s="513" t="s">
        <v>188</v>
      </c>
      <c r="J23" s="513" t="s">
        <v>56</v>
      </c>
      <c r="K23" s="400" t="s">
        <v>96</v>
      </c>
      <c r="L23" s="469" t="s">
        <v>97</v>
      </c>
      <c r="M23" s="469"/>
      <c r="N23" s="469"/>
      <c r="O23" s="469"/>
      <c r="P23" s="469"/>
      <c r="Q23" s="469"/>
      <c r="R23" s="469"/>
      <c r="S23" s="469"/>
      <c r="T23" s="469"/>
    </row>
    <row r="24" spans="1:20" ht="49.5" x14ac:dyDescent="0.2">
      <c r="A24" s="512"/>
      <c r="B24" s="512"/>
      <c r="C24" s="512"/>
      <c r="D24" s="512"/>
      <c r="E24" s="203" t="s">
        <v>3</v>
      </c>
      <c r="F24" s="203" t="s">
        <v>734</v>
      </c>
      <c r="G24" s="203" t="s">
        <v>181</v>
      </c>
      <c r="H24" s="512"/>
      <c r="I24" s="513"/>
      <c r="J24" s="513"/>
      <c r="K24" s="400"/>
      <c r="L24" s="320" t="s">
        <v>98</v>
      </c>
      <c r="M24" s="320" t="s">
        <v>99</v>
      </c>
      <c r="N24" s="322" t="s">
        <v>100</v>
      </c>
      <c r="O24" s="322" t="s">
        <v>101</v>
      </c>
      <c r="P24" s="322" t="s">
        <v>102</v>
      </c>
      <c r="Q24" s="322" t="s">
        <v>103</v>
      </c>
      <c r="R24" s="320" t="s">
        <v>104</v>
      </c>
      <c r="S24" s="320" t="s">
        <v>105</v>
      </c>
      <c r="T24" s="322" t="s">
        <v>106</v>
      </c>
    </row>
    <row r="25" spans="1:20" x14ac:dyDescent="0.2">
      <c r="A25" s="207">
        <v>1</v>
      </c>
      <c r="B25" s="207" t="s">
        <v>772</v>
      </c>
      <c r="C25" s="205" t="s">
        <v>773</v>
      </c>
      <c r="D25" s="207">
        <v>4</v>
      </c>
      <c r="E25" s="207">
        <v>2</v>
      </c>
      <c r="F25" s="207">
        <v>2</v>
      </c>
      <c r="G25" s="207">
        <v>0</v>
      </c>
      <c r="H25" s="205" t="s">
        <v>774</v>
      </c>
      <c r="I25" s="235" t="s">
        <v>775</v>
      </c>
      <c r="J25" s="207">
        <v>2</v>
      </c>
      <c r="K25" s="514" t="s">
        <v>300</v>
      </c>
      <c r="L25" s="435"/>
      <c r="M25" s="435"/>
      <c r="N25" s="516" t="s">
        <v>1544</v>
      </c>
      <c r="O25" s="516" t="s">
        <v>1544</v>
      </c>
      <c r="P25" s="516">
        <v>9</v>
      </c>
      <c r="Q25" s="516">
        <v>2</v>
      </c>
      <c r="R25" s="435"/>
      <c r="S25" s="435"/>
      <c r="T25" s="435"/>
    </row>
    <row r="26" spans="1:20" x14ac:dyDescent="0.2">
      <c r="A26" s="207"/>
      <c r="B26" s="207"/>
      <c r="C26" s="205"/>
      <c r="D26" s="207"/>
      <c r="E26" s="207"/>
      <c r="F26" s="207"/>
      <c r="G26" s="207"/>
      <c r="H26" s="205"/>
      <c r="I26" s="235" t="s">
        <v>776</v>
      </c>
      <c r="J26" s="207">
        <v>2</v>
      </c>
      <c r="K26" s="515"/>
      <c r="L26" s="437"/>
      <c r="M26" s="437"/>
      <c r="N26" s="517"/>
      <c r="O26" s="517"/>
      <c r="P26" s="517"/>
      <c r="Q26" s="517"/>
      <c r="R26" s="437"/>
      <c r="S26" s="437"/>
      <c r="T26" s="437"/>
    </row>
    <row r="27" spans="1:20" x14ac:dyDescent="0.2">
      <c r="A27" s="207">
        <v>2</v>
      </c>
      <c r="B27" s="208" t="s">
        <v>777</v>
      </c>
      <c r="C27" s="522" t="s">
        <v>778</v>
      </c>
      <c r="D27" s="207">
        <v>4</v>
      </c>
      <c r="E27" s="207">
        <v>2</v>
      </c>
      <c r="F27" s="207">
        <v>2</v>
      </c>
      <c r="G27" s="207">
        <v>0</v>
      </c>
      <c r="H27" s="233" t="s">
        <v>779</v>
      </c>
      <c r="I27" s="237" t="s">
        <v>780</v>
      </c>
      <c r="J27" s="207" t="s">
        <v>781</v>
      </c>
      <c r="K27" s="518" t="s">
        <v>300</v>
      </c>
      <c r="L27" s="435"/>
      <c r="M27" s="516" t="s">
        <v>1544</v>
      </c>
      <c r="N27" s="516" t="s">
        <v>1544</v>
      </c>
      <c r="O27" s="516" t="s">
        <v>1544</v>
      </c>
      <c r="P27" s="516">
        <v>25</v>
      </c>
      <c r="Q27" s="516">
        <v>14</v>
      </c>
      <c r="R27" s="435"/>
      <c r="S27" s="516">
        <v>1</v>
      </c>
      <c r="T27" s="516">
        <v>9</v>
      </c>
    </row>
    <row r="28" spans="1:20" ht="33" x14ac:dyDescent="0.2">
      <c r="A28" s="207"/>
      <c r="B28" s="208"/>
      <c r="C28" s="523"/>
      <c r="D28" s="207"/>
      <c r="E28" s="207"/>
      <c r="F28" s="207"/>
      <c r="G28" s="207"/>
      <c r="H28" s="233"/>
      <c r="I28" s="237" t="s">
        <v>782</v>
      </c>
      <c r="J28" s="207">
        <v>2</v>
      </c>
      <c r="K28" s="519"/>
      <c r="L28" s="436"/>
      <c r="M28" s="521"/>
      <c r="N28" s="521"/>
      <c r="O28" s="521"/>
      <c r="P28" s="521"/>
      <c r="Q28" s="521"/>
      <c r="R28" s="436"/>
      <c r="S28" s="521"/>
      <c r="T28" s="521"/>
    </row>
    <row r="29" spans="1:20" ht="33" x14ac:dyDescent="0.2">
      <c r="A29" s="207"/>
      <c r="B29" s="208"/>
      <c r="C29" s="206"/>
      <c r="D29" s="207"/>
      <c r="E29" s="207"/>
      <c r="F29" s="207"/>
      <c r="G29" s="207"/>
      <c r="H29" s="205"/>
      <c r="I29" s="237" t="s">
        <v>783</v>
      </c>
      <c r="J29" s="207">
        <v>1.5</v>
      </c>
      <c r="K29" s="520"/>
      <c r="L29" s="437"/>
      <c r="M29" s="517"/>
      <c r="N29" s="517"/>
      <c r="O29" s="517"/>
      <c r="P29" s="517"/>
      <c r="Q29" s="517"/>
      <c r="R29" s="437"/>
      <c r="S29" s="517"/>
      <c r="T29" s="517"/>
    </row>
    <row r="30" spans="1:20" ht="33" x14ac:dyDescent="0.2">
      <c r="A30" s="207">
        <v>3</v>
      </c>
      <c r="B30" s="207" t="s">
        <v>784</v>
      </c>
      <c r="C30" s="205" t="s">
        <v>785</v>
      </c>
      <c r="D30" s="207">
        <v>3</v>
      </c>
      <c r="E30" s="207">
        <v>2</v>
      </c>
      <c r="F30" s="207">
        <v>1</v>
      </c>
      <c r="G30" s="207">
        <v>0</v>
      </c>
      <c r="H30" s="205" t="s">
        <v>658</v>
      </c>
      <c r="I30" s="235" t="s">
        <v>694</v>
      </c>
      <c r="J30" s="207">
        <v>1.5</v>
      </c>
      <c r="K30" s="514" t="s">
        <v>300</v>
      </c>
      <c r="L30" s="435"/>
      <c r="M30" s="435"/>
      <c r="N30" s="516" t="s">
        <v>1544</v>
      </c>
      <c r="O30" s="516" t="s">
        <v>1544</v>
      </c>
      <c r="P30" s="516">
        <v>11</v>
      </c>
      <c r="Q30" s="516">
        <v>4</v>
      </c>
      <c r="R30" s="435"/>
      <c r="S30" s="435"/>
      <c r="T30" s="435"/>
    </row>
    <row r="31" spans="1:20" x14ac:dyDescent="0.2">
      <c r="A31" s="207"/>
      <c r="B31" s="207"/>
      <c r="C31" s="205"/>
      <c r="D31" s="207"/>
      <c r="E31" s="207"/>
      <c r="F31" s="207"/>
      <c r="G31" s="207"/>
      <c r="H31" s="205"/>
      <c r="I31" s="239" t="s">
        <v>786</v>
      </c>
      <c r="J31" s="207">
        <v>1.5</v>
      </c>
      <c r="K31" s="515"/>
      <c r="L31" s="437"/>
      <c r="M31" s="437"/>
      <c r="N31" s="517"/>
      <c r="O31" s="517"/>
      <c r="P31" s="517"/>
      <c r="Q31" s="517"/>
      <c r="R31" s="437"/>
      <c r="S31" s="437"/>
      <c r="T31" s="437"/>
    </row>
    <row r="32" spans="1:20" ht="33" x14ac:dyDescent="0.2">
      <c r="A32" s="207">
        <v>4</v>
      </c>
      <c r="B32" s="207" t="s">
        <v>787</v>
      </c>
      <c r="C32" s="205" t="s">
        <v>31</v>
      </c>
      <c r="D32" s="207">
        <v>2</v>
      </c>
      <c r="E32" s="207">
        <v>1</v>
      </c>
      <c r="F32" s="207">
        <v>1</v>
      </c>
      <c r="G32" s="207">
        <v>0</v>
      </c>
      <c r="H32" s="205" t="s">
        <v>759</v>
      </c>
      <c r="I32" s="235" t="s">
        <v>788</v>
      </c>
      <c r="J32" s="207">
        <v>1</v>
      </c>
      <c r="K32" s="518" t="s">
        <v>300</v>
      </c>
      <c r="L32" s="435"/>
      <c r="M32" s="435"/>
      <c r="N32" s="516" t="s">
        <v>1544</v>
      </c>
      <c r="O32" s="516" t="s">
        <v>1544</v>
      </c>
      <c r="P32" s="516">
        <v>5</v>
      </c>
      <c r="Q32" s="516">
        <v>3</v>
      </c>
      <c r="R32" s="435"/>
      <c r="S32" s="435"/>
      <c r="T32" s="516">
        <v>7</v>
      </c>
    </row>
    <row r="33" spans="1:20" ht="33" x14ac:dyDescent="0.2">
      <c r="A33" s="207"/>
      <c r="B33" s="207"/>
      <c r="C33" s="205"/>
      <c r="D33" s="207"/>
      <c r="E33" s="207"/>
      <c r="F33" s="207"/>
      <c r="G33" s="207"/>
      <c r="H33" s="205"/>
      <c r="I33" s="235" t="s">
        <v>789</v>
      </c>
      <c r="J33" s="207">
        <v>0.5</v>
      </c>
      <c r="K33" s="519"/>
      <c r="L33" s="436"/>
      <c r="M33" s="436"/>
      <c r="N33" s="521"/>
      <c r="O33" s="521"/>
      <c r="P33" s="521"/>
      <c r="Q33" s="521"/>
      <c r="R33" s="436"/>
      <c r="S33" s="436"/>
      <c r="T33" s="521"/>
    </row>
    <row r="34" spans="1:20" ht="33" x14ac:dyDescent="0.2">
      <c r="A34" s="207"/>
      <c r="B34" s="207"/>
      <c r="C34" s="205"/>
      <c r="D34" s="207"/>
      <c r="E34" s="207"/>
      <c r="F34" s="207"/>
      <c r="G34" s="207"/>
      <c r="H34" s="207"/>
      <c r="I34" s="235" t="s">
        <v>783</v>
      </c>
      <c r="J34" s="207">
        <v>0.5</v>
      </c>
      <c r="K34" s="520"/>
      <c r="L34" s="437"/>
      <c r="M34" s="437"/>
      <c r="N34" s="517"/>
      <c r="O34" s="517"/>
      <c r="P34" s="517"/>
      <c r="Q34" s="517"/>
      <c r="R34" s="437"/>
      <c r="S34" s="437"/>
      <c r="T34" s="517"/>
    </row>
    <row r="35" spans="1:20" x14ac:dyDescent="0.2">
      <c r="A35" s="207">
        <v>5</v>
      </c>
      <c r="B35" s="208" t="s">
        <v>790</v>
      </c>
      <c r="C35" s="206" t="s">
        <v>791</v>
      </c>
      <c r="D35" s="207">
        <v>3</v>
      </c>
      <c r="E35" s="207">
        <v>2</v>
      </c>
      <c r="F35" s="207">
        <v>1</v>
      </c>
      <c r="G35" s="207">
        <v>0</v>
      </c>
      <c r="H35" s="205" t="s">
        <v>792</v>
      </c>
      <c r="I35" s="235" t="s">
        <v>793</v>
      </c>
      <c r="J35" s="207">
        <v>1</v>
      </c>
      <c r="K35" s="518" t="s">
        <v>300</v>
      </c>
      <c r="L35" s="435"/>
      <c r="M35" s="516" t="s">
        <v>1544</v>
      </c>
      <c r="N35" s="435"/>
      <c r="O35" s="516" t="s">
        <v>1544</v>
      </c>
      <c r="P35" s="435"/>
      <c r="Q35" s="435"/>
      <c r="R35" s="435"/>
      <c r="S35" s="435"/>
      <c r="T35" s="435"/>
    </row>
    <row r="36" spans="1:20" x14ac:dyDescent="0.2">
      <c r="A36" s="207"/>
      <c r="B36" s="208"/>
      <c r="C36" s="206"/>
      <c r="D36" s="207"/>
      <c r="E36" s="207"/>
      <c r="F36" s="207"/>
      <c r="G36" s="207"/>
      <c r="H36" s="205"/>
      <c r="I36" s="235" t="s">
        <v>189</v>
      </c>
      <c r="J36" s="207">
        <v>1</v>
      </c>
      <c r="K36" s="519"/>
      <c r="L36" s="436"/>
      <c r="M36" s="521"/>
      <c r="N36" s="436"/>
      <c r="O36" s="521"/>
      <c r="P36" s="436"/>
      <c r="Q36" s="436"/>
      <c r="R36" s="436"/>
      <c r="S36" s="436"/>
      <c r="T36" s="436"/>
    </row>
    <row r="37" spans="1:20" x14ac:dyDescent="0.2">
      <c r="A37" s="207"/>
      <c r="B37" s="207"/>
      <c r="C37" s="205"/>
      <c r="D37" s="207"/>
      <c r="E37" s="207"/>
      <c r="F37" s="207"/>
      <c r="G37" s="207"/>
      <c r="H37" s="205"/>
      <c r="I37" s="235" t="s">
        <v>794</v>
      </c>
      <c r="J37" s="207">
        <v>1</v>
      </c>
      <c r="K37" s="520"/>
      <c r="L37" s="437"/>
      <c r="M37" s="517"/>
      <c r="N37" s="437"/>
      <c r="O37" s="517"/>
      <c r="P37" s="437"/>
      <c r="Q37" s="437"/>
      <c r="R37" s="437"/>
      <c r="S37" s="437"/>
      <c r="T37" s="437"/>
    </row>
    <row r="38" spans="1:20" ht="33" x14ac:dyDescent="0.2">
      <c r="A38" s="207">
        <v>6</v>
      </c>
      <c r="B38" s="207" t="s">
        <v>795</v>
      </c>
      <c r="C38" s="235" t="s">
        <v>796</v>
      </c>
      <c r="D38" s="207">
        <v>2</v>
      </c>
      <c r="E38" s="207">
        <v>1</v>
      </c>
      <c r="F38" s="207">
        <v>1</v>
      </c>
      <c r="G38" s="207">
        <v>0</v>
      </c>
      <c r="H38" s="205" t="s">
        <v>668</v>
      </c>
      <c r="I38" s="235" t="s">
        <v>797</v>
      </c>
      <c r="J38" s="207">
        <v>1</v>
      </c>
      <c r="K38" s="518" t="s">
        <v>300</v>
      </c>
      <c r="L38" s="435"/>
      <c r="M38" s="435"/>
      <c r="N38" s="516" t="s">
        <v>1544</v>
      </c>
      <c r="O38" s="516" t="s">
        <v>1544</v>
      </c>
      <c r="P38" s="516">
        <v>5</v>
      </c>
      <c r="Q38" s="435"/>
      <c r="R38" s="435"/>
      <c r="S38" s="516">
        <v>4</v>
      </c>
      <c r="T38" s="435"/>
    </row>
    <row r="39" spans="1:20" x14ac:dyDescent="0.2">
      <c r="A39" s="207"/>
      <c r="B39" s="207"/>
      <c r="C39" s="205"/>
      <c r="D39" s="207"/>
      <c r="E39" s="207"/>
      <c r="F39" s="207"/>
      <c r="G39" s="207"/>
      <c r="H39" s="205"/>
      <c r="I39" s="235" t="s">
        <v>189</v>
      </c>
      <c r="J39" s="207">
        <v>1</v>
      </c>
      <c r="K39" s="519"/>
      <c r="L39" s="436"/>
      <c r="M39" s="436"/>
      <c r="N39" s="521"/>
      <c r="O39" s="521"/>
      <c r="P39" s="521"/>
      <c r="Q39" s="436"/>
      <c r="R39" s="436"/>
      <c r="S39" s="521"/>
      <c r="T39" s="436"/>
    </row>
    <row r="40" spans="1:20" ht="33" x14ac:dyDescent="0.2">
      <c r="A40" s="207"/>
      <c r="B40" s="207"/>
      <c r="C40" s="205"/>
      <c r="D40" s="207"/>
      <c r="E40" s="207"/>
      <c r="F40" s="207"/>
      <c r="G40" s="207"/>
      <c r="H40" s="205"/>
      <c r="I40" s="235" t="s">
        <v>798</v>
      </c>
      <c r="J40" s="207" t="s">
        <v>799</v>
      </c>
      <c r="K40" s="520"/>
      <c r="L40" s="437"/>
      <c r="M40" s="437"/>
      <c r="N40" s="517"/>
      <c r="O40" s="517"/>
      <c r="P40" s="517"/>
      <c r="Q40" s="437"/>
      <c r="R40" s="437"/>
      <c r="S40" s="517"/>
      <c r="T40" s="437"/>
    </row>
    <row r="41" spans="1:20" ht="33" customHeight="1" x14ac:dyDescent="0.2">
      <c r="A41" s="207">
        <v>7</v>
      </c>
      <c r="B41" s="207" t="s">
        <v>800</v>
      </c>
      <c r="C41" s="522" t="s">
        <v>801</v>
      </c>
      <c r="D41" s="207">
        <v>2</v>
      </c>
      <c r="E41" s="207">
        <v>1</v>
      </c>
      <c r="F41" s="207">
        <v>1</v>
      </c>
      <c r="G41" s="207">
        <v>0</v>
      </c>
      <c r="H41" s="205" t="s">
        <v>779</v>
      </c>
      <c r="I41" s="237" t="s">
        <v>780</v>
      </c>
      <c r="J41" s="207">
        <v>1</v>
      </c>
      <c r="K41" s="514" t="s">
        <v>300</v>
      </c>
      <c r="L41" s="435"/>
      <c r="M41" s="516" t="s">
        <v>1544</v>
      </c>
      <c r="N41" s="435"/>
      <c r="O41" s="516" t="s">
        <v>1544</v>
      </c>
      <c r="P41" s="516">
        <v>19</v>
      </c>
      <c r="Q41" s="516">
        <v>9</v>
      </c>
      <c r="R41" s="435"/>
      <c r="S41" s="435"/>
      <c r="T41" s="516">
        <v>6</v>
      </c>
    </row>
    <row r="42" spans="1:20" ht="33" x14ac:dyDescent="0.2">
      <c r="A42" s="207"/>
      <c r="B42" s="207"/>
      <c r="C42" s="523"/>
      <c r="D42" s="205"/>
      <c r="E42" s="205"/>
      <c r="F42" s="205"/>
      <c r="G42" s="205"/>
      <c r="H42" s="205"/>
      <c r="I42" s="237" t="s">
        <v>789</v>
      </c>
      <c r="J42" s="207">
        <v>1</v>
      </c>
      <c r="K42" s="515"/>
      <c r="L42" s="437"/>
      <c r="M42" s="517"/>
      <c r="N42" s="437"/>
      <c r="O42" s="517"/>
      <c r="P42" s="517"/>
      <c r="Q42" s="517"/>
      <c r="R42" s="437"/>
      <c r="S42" s="437"/>
      <c r="T42" s="517"/>
    </row>
    <row r="44" spans="1:20" x14ac:dyDescent="0.2">
      <c r="A44" s="240" t="s">
        <v>374</v>
      </c>
      <c r="B44" s="240"/>
      <c r="C44" s="234"/>
      <c r="D44" s="234"/>
      <c r="E44" s="234"/>
      <c r="F44" s="234"/>
      <c r="G44" s="234"/>
      <c r="H44" s="234"/>
      <c r="I44" s="234"/>
      <c r="J44" s="234"/>
    </row>
    <row r="45" spans="1:20" x14ac:dyDescent="0.2">
      <c r="A45" s="513" t="s">
        <v>0</v>
      </c>
      <c r="B45" s="513" t="s">
        <v>1</v>
      </c>
      <c r="C45" s="513" t="s">
        <v>731</v>
      </c>
      <c r="D45" s="513" t="s">
        <v>732</v>
      </c>
      <c r="E45" s="513" t="s">
        <v>187</v>
      </c>
      <c r="F45" s="513"/>
      <c r="G45" s="513"/>
      <c r="H45" s="513" t="s">
        <v>733</v>
      </c>
      <c r="I45" s="513" t="s">
        <v>188</v>
      </c>
      <c r="J45" s="513" t="s">
        <v>56</v>
      </c>
      <c r="K45" s="419" t="s">
        <v>96</v>
      </c>
      <c r="L45" s="454" t="s">
        <v>97</v>
      </c>
      <c r="M45" s="454"/>
      <c r="N45" s="454"/>
      <c r="O45" s="454"/>
      <c r="P45" s="454"/>
      <c r="Q45" s="454"/>
      <c r="R45" s="454"/>
      <c r="S45" s="454"/>
      <c r="T45" s="454"/>
    </row>
    <row r="46" spans="1:20" ht="49.5" x14ac:dyDescent="0.2">
      <c r="A46" s="513"/>
      <c r="B46" s="513"/>
      <c r="C46" s="513"/>
      <c r="D46" s="513"/>
      <c r="E46" s="204" t="s">
        <v>3</v>
      </c>
      <c r="F46" s="204" t="s">
        <v>734</v>
      </c>
      <c r="G46" s="204" t="s">
        <v>181</v>
      </c>
      <c r="H46" s="513"/>
      <c r="I46" s="513"/>
      <c r="J46" s="513"/>
      <c r="K46" s="419"/>
      <c r="L46" s="320" t="s">
        <v>98</v>
      </c>
      <c r="M46" s="320" t="s">
        <v>99</v>
      </c>
      <c r="N46" s="320" t="s">
        <v>100</v>
      </c>
      <c r="O46" s="320" t="s">
        <v>101</v>
      </c>
      <c r="P46" s="320" t="s">
        <v>102</v>
      </c>
      <c r="Q46" s="320" t="s">
        <v>103</v>
      </c>
      <c r="R46" s="320" t="s">
        <v>104</v>
      </c>
      <c r="S46" s="320" t="s">
        <v>105</v>
      </c>
      <c r="T46" s="320" t="s">
        <v>106</v>
      </c>
    </row>
    <row r="47" spans="1:20" ht="33" x14ac:dyDescent="0.2">
      <c r="A47" s="236">
        <v>1</v>
      </c>
      <c r="B47" s="236" t="s">
        <v>802</v>
      </c>
      <c r="C47" s="235" t="s">
        <v>803</v>
      </c>
      <c r="D47" s="236">
        <v>2</v>
      </c>
      <c r="E47" s="236">
        <v>1</v>
      </c>
      <c r="F47" s="236">
        <v>1</v>
      </c>
      <c r="G47" s="236">
        <v>0</v>
      </c>
      <c r="H47" s="235" t="s">
        <v>804</v>
      </c>
      <c r="I47" s="235" t="s">
        <v>805</v>
      </c>
      <c r="J47" s="236">
        <v>1</v>
      </c>
      <c r="K47" s="514" t="s">
        <v>300</v>
      </c>
      <c r="L47" s="435"/>
      <c r="M47" s="435"/>
      <c r="N47" s="435"/>
      <c r="O47" s="516" t="s">
        <v>1544</v>
      </c>
      <c r="P47" s="516">
        <v>6</v>
      </c>
      <c r="Q47" s="516">
        <v>2</v>
      </c>
      <c r="R47" s="435"/>
      <c r="S47" s="435"/>
      <c r="T47" s="516">
        <v>1</v>
      </c>
    </row>
    <row r="48" spans="1:20" ht="33" x14ac:dyDescent="0.2">
      <c r="A48" s="235"/>
      <c r="B48" s="236"/>
      <c r="C48" s="235"/>
      <c r="D48" s="235"/>
      <c r="E48" s="235"/>
      <c r="F48" s="235"/>
      <c r="G48" s="235"/>
      <c r="H48" s="235"/>
      <c r="I48" s="235" t="s">
        <v>806</v>
      </c>
      <c r="J48" s="236">
        <v>1</v>
      </c>
      <c r="K48" s="515"/>
      <c r="L48" s="437"/>
      <c r="M48" s="437"/>
      <c r="N48" s="437"/>
      <c r="O48" s="517"/>
      <c r="P48" s="517"/>
      <c r="Q48" s="517"/>
      <c r="R48" s="437"/>
      <c r="S48" s="437"/>
      <c r="T48" s="517"/>
    </row>
    <row r="49" spans="1:20" x14ac:dyDescent="0.2">
      <c r="A49" s="236">
        <v>2</v>
      </c>
      <c r="B49" s="236" t="s">
        <v>807</v>
      </c>
      <c r="C49" s="235" t="s">
        <v>808</v>
      </c>
      <c r="D49" s="236">
        <v>4</v>
      </c>
      <c r="E49" s="236">
        <v>1</v>
      </c>
      <c r="F49" s="236">
        <v>2</v>
      </c>
      <c r="G49" s="236">
        <v>1</v>
      </c>
      <c r="H49" s="237" t="s">
        <v>741</v>
      </c>
      <c r="I49" s="237" t="s">
        <v>809</v>
      </c>
      <c r="J49" s="236">
        <v>0.75</v>
      </c>
      <c r="K49" s="518" t="s">
        <v>300</v>
      </c>
      <c r="L49" s="422"/>
      <c r="M49" s="455" t="s">
        <v>1544</v>
      </c>
      <c r="N49" s="455" t="s">
        <v>1544</v>
      </c>
      <c r="O49" s="455" t="s">
        <v>1544</v>
      </c>
      <c r="P49" s="455">
        <v>6</v>
      </c>
      <c r="Q49" s="455">
        <v>5</v>
      </c>
      <c r="R49" s="422"/>
      <c r="S49" s="455">
        <v>2</v>
      </c>
      <c r="T49" s="455">
        <v>4</v>
      </c>
    </row>
    <row r="50" spans="1:20" ht="33" x14ac:dyDescent="0.2">
      <c r="A50" s="236"/>
      <c r="B50" s="236"/>
      <c r="C50" s="235"/>
      <c r="D50" s="236"/>
      <c r="E50" s="236"/>
      <c r="F50" s="236"/>
      <c r="G50" s="236"/>
      <c r="H50" s="235"/>
      <c r="I50" s="237" t="s">
        <v>789</v>
      </c>
      <c r="J50" s="236">
        <v>0.75</v>
      </c>
      <c r="K50" s="519"/>
      <c r="L50" s="510"/>
      <c r="M50" s="511"/>
      <c r="N50" s="511"/>
      <c r="O50" s="511"/>
      <c r="P50" s="511"/>
      <c r="Q50" s="511"/>
      <c r="R50" s="510"/>
      <c r="S50" s="511"/>
      <c r="T50" s="511"/>
    </row>
    <row r="51" spans="1:20" ht="33" x14ac:dyDescent="0.2">
      <c r="A51" s="235"/>
      <c r="B51" s="236"/>
      <c r="C51" s="235"/>
      <c r="D51" s="235"/>
      <c r="E51" s="235"/>
      <c r="F51" s="235"/>
      <c r="G51" s="235"/>
      <c r="H51" s="235"/>
      <c r="I51" s="237" t="s">
        <v>810</v>
      </c>
      <c r="J51" s="236">
        <v>1.75</v>
      </c>
      <c r="K51" s="519"/>
      <c r="L51" s="510"/>
      <c r="M51" s="511"/>
      <c r="N51" s="511"/>
      <c r="O51" s="511"/>
      <c r="P51" s="511"/>
      <c r="Q51" s="511"/>
      <c r="R51" s="510"/>
      <c r="S51" s="511"/>
      <c r="T51" s="511"/>
    </row>
    <row r="52" spans="1:20" x14ac:dyDescent="0.2">
      <c r="A52" s="235"/>
      <c r="B52" s="236"/>
      <c r="C52" s="235"/>
      <c r="D52" s="235"/>
      <c r="E52" s="235"/>
      <c r="F52" s="235"/>
      <c r="G52" s="235"/>
      <c r="H52" s="235"/>
      <c r="I52" s="237" t="s">
        <v>811</v>
      </c>
      <c r="J52" s="236">
        <v>0.75</v>
      </c>
      <c r="K52" s="520"/>
      <c r="L52" s="423"/>
      <c r="M52" s="456"/>
      <c r="N52" s="456"/>
      <c r="O52" s="456"/>
      <c r="P52" s="456"/>
      <c r="Q52" s="456"/>
      <c r="R52" s="423"/>
      <c r="S52" s="456"/>
      <c r="T52" s="456"/>
    </row>
    <row r="53" spans="1:20" ht="33" x14ac:dyDescent="0.2">
      <c r="A53" s="236">
        <v>3</v>
      </c>
      <c r="B53" s="236" t="s">
        <v>812</v>
      </c>
      <c r="C53" s="239" t="s">
        <v>813</v>
      </c>
      <c r="D53" s="236">
        <v>4</v>
      </c>
      <c r="E53" s="236">
        <v>1</v>
      </c>
      <c r="F53" s="236">
        <v>2</v>
      </c>
      <c r="G53" s="236">
        <v>1</v>
      </c>
      <c r="H53" s="235" t="s">
        <v>814</v>
      </c>
      <c r="I53" s="235" t="s">
        <v>815</v>
      </c>
      <c r="J53" s="236">
        <v>2</v>
      </c>
      <c r="K53" s="518" t="s">
        <v>300</v>
      </c>
      <c r="L53" s="422"/>
      <c r="M53" s="422"/>
      <c r="N53" s="455" t="s">
        <v>1544</v>
      </c>
      <c r="O53" s="455" t="s">
        <v>1544</v>
      </c>
      <c r="P53" s="455">
        <v>7</v>
      </c>
      <c r="Q53" s="455">
        <v>3</v>
      </c>
      <c r="R53" s="422"/>
      <c r="S53" s="422"/>
      <c r="T53" s="455">
        <v>1</v>
      </c>
    </row>
    <row r="54" spans="1:20" ht="33" x14ac:dyDescent="0.2">
      <c r="A54" s="236"/>
      <c r="B54" s="236"/>
      <c r="C54" s="239"/>
      <c r="D54" s="235"/>
      <c r="E54" s="235"/>
      <c r="F54" s="235"/>
      <c r="G54" s="235"/>
      <c r="H54" s="235"/>
      <c r="I54" s="235" t="s">
        <v>816</v>
      </c>
      <c r="J54" s="236">
        <v>0.5</v>
      </c>
      <c r="K54" s="519"/>
      <c r="L54" s="510"/>
      <c r="M54" s="510"/>
      <c r="N54" s="511"/>
      <c r="O54" s="511"/>
      <c r="P54" s="511"/>
      <c r="Q54" s="511"/>
      <c r="R54" s="510"/>
      <c r="S54" s="510"/>
      <c r="T54" s="511"/>
    </row>
    <row r="55" spans="1:20" ht="33" x14ac:dyDescent="0.2">
      <c r="A55" s="236"/>
      <c r="B55" s="236"/>
      <c r="C55" s="239"/>
      <c r="D55" s="235"/>
      <c r="E55" s="235"/>
      <c r="F55" s="235"/>
      <c r="G55" s="235"/>
      <c r="H55" s="235"/>
      <c r="I55" s="235" t="s">
        <v>817</v>
      </c>
      <c r="J55" s="236">
        <v>1</v>
      </c>
      <c r="K55" s="519"/>
      <c r="L55" s="510"/>
      <c r="M55" s="510"/>
      <c r="N55" s="511"/>
      <c r="O55" s="511"/>
      <c r="P55" s="511"/>
      <c r="Q55" s="511"/>
      <c r="R55" s="510"/>
      <c r="S55" s="510"/>
      <c r="T55" s="511"/>
    </row>
    <row r="56" spans="1:20" x14ac:dyDescent="0.2">
      <c r="A56" s="236"/>
      <c r="B56" s="236"/>
      <c r="C56" s="239"/>
      <c r="D56" s="235"/>
      <c r="E56" s="235"/>
      <c r="F56" s="235"/>
      <c r="G56" s="235"/>
      <c r="H56" s="235"/>
      <c r="I56" s="235" t="s">
        <v>818</v>
      </c>
      <c r="J56" s="105">
        <v>0.5</v>
      </c>
      <c r="K56" s="520"/>
      <c r="L56" s="423"/>
      <c r="M56" s="423"/>
      <c r="N56" s="456"/>
      <c r="O56" s="456"/>
      <c r="P56" s="456"/>
      <c r="Q56" s="456"/>
      <c r="R56" s="423"/>
      <c r="S56" s="423"/>
      <c r="T56" s="456"/>
    </row>
    <row r="57" spans="1:20" ht="33" x14ac:dyDescent="0.2">
      <c r="A57" s="236">
        <v>4</v>
      </c>
      <c r="B57" s="236" t="s">
        <v>819</v>
      </c>
      <c r="C57" s="239" t="s">
        <v>820</v>
      </c>
      <c r="D57" s="236">
        <v>3</v>
      </c>
      <c r="E57" s="236">
        <v>1</v>
      </c>
      <c r="F57" s="236">
        <v>1</v>
      </c>
      <c r="G57" s="236">
        <v>1</v>
      </c>
      <c r="H57" s="235" t="s">
        <v>821</v>
      </c>
      <c r="I57" s="235" t="s">
        <v>822</v>
      </c>
      <c r="J57" s="236">
        <v>1</v>
      </c>
      <c r="K57" s="518" t="s">
        <v>300</v>
      </c>
      <c r="L57" s="422"/>
      <c r="M57" s="422"/>
      <c r="N57" s="455" t="s">
        <v>1544</v>
      </c>
      <c r="O57" s="455" t="s">
        <v>1544</v>
      </c>
      <c r="P57" s="455">
        <v>3</v>
      </c>
      <c r="Q57" s="455">
        <v>5</v>
      </c>
      <c r="R57" s="422"/>
      <c r="S57" s="422"/>
      <c r="T57" s="455">
        <v>3</v>
      </c>
    </row>
    <row r="58" spans="1:20" ht="33" x14ac:dyDescent="0.2">
      <c r="A58" s="236"/>
      <c r="B58" s="236"/>
      <c r="C58" s="239"/>
      <c r="D58" s="235"/>
      <c r="E58" s="235"/>
      <c r="F58" s="235"/>
      <c r="G58" s="235"/>
      <c r="H58" s="235"/>
      <c r="I58" s="235" t="s">
        <v>816</v>
      </c>
      <c r="J58" s="236">
        <v>0.5</v>
      </c>
      <c r="K58" s="519"/>
      <c r="L58" s="510"/>
      <c r="M58" s="510"/>
      <c r="N58" s="511"/>
      <c r="O58" s="511"/>
      <c r="P58" s="511"/>
      <c r="Q58" s="511"/>
      <c r="R58" s="510"/>
      <c r="S58" s="510"/>
      <c r="T58" s="511"/>
    </row>
    <row r="59" spans="1:20" x14ac:dyDescent="0.2">
      <c r="A59" s="236"/>
      <c r="B59" s="236"/>
      <c r="C59" s="235"/>
      <c r="D59" s="235"/>
      <c r="E59" s="235"/>
      <c r="F59" s="235"/>
      <c r="G59" s="235"/>
      <c r="H59" s="235"/>
      <c r="I59" s="237" t="s">
        <v>823</v>
      </c>
      <c r="J59" s="236">
        <v>0.5</v>
      </c>
      <c r="K59" s="519"/>
      <c r="L59" s="510"/>
      <c r="M59" s="510"/>
      <c r="N59" s="511"/>
      <c r="O59" s="511"/>
      <c r="P59" s="511"/>
      <c r="Q59" s="511"/>
      <c r="R59" s="510"/>
      <c r="S59" s="510"/>
      <c r="T59" s="511"/>
    </row>
    <row r="60" spans="1:20" ht="33" x14ac:dyDescent="0.2">
      <c r="A60" s="236"/>
      <c r="B60" s="236"/>
      <c r="C60" s="235"/>
      <c r="D60" s="235"/>
      <c r="E60" s="235"/>
      <c r="F60" s="235"/>
      <c r="G60" s="235"/>
      <c r="H60" s="235"/>
      <c r="I60" s="235" t="s">
        <v>824</v>
      </c>
      <c r="J60" s="236">
        <v>1</v>
      </c>
      <c r="K60" s="520"/>
      <c r="L60" s="423"/>
      <c r="M60" s="423"/>
      <c r="N60" s="456"/>
      <c r="O60" s="456"/>
      <c r="P60" s="456"/>
      <c r="Q60" s="456"/>
      <c r="R60" s="423"/>
      <c r="S60" s="423"/>
      <c r="T60" s="456"/>
    </row>
    <row r="61" spans="1:20" ht="33" x14ac:dyDescent="0.2">
      <c r="A61" s="236">
        <v>5</v>
      </c>
      <c r="B61" s="236" t="s">
        <v>825</v>
      </c>
      <c r="C61" s="235" t="s">
        <v>826</v>
      </c>
      <c r="D61" s="236">
        <v>3</v>
      </c>
      <c r="E61" s="236">
        <v>1</v>
      </c>
      <c r="F61" s="236">
        <v>2</v>
      </c>
      <c r="G61" s="236">
        <v>0</v>
      </c>
      <c r="H61" s="235" t="s">
        <v>827</v>
      </c>
      <c r="I61" s="235" t="s">
        <v>828</v>
      </c>
      <c r="J61" s="236">
        <v>2</v>
      </c>
      <c r="K61" s="514" t="s">
        <v>300</v>
      </c>
      <c r="L61" s="435"/>
      <c r="M61" s="435"/>
      <c r="N61" s="516" t="s">
        <v>1544</v>
      </c>
      <c r="O61" s="516" t="s">
        <v>1544</v>
      </c>
      <c r="P61" s="516">
        <v>8</v>
      </c>
      <c r="Q61" s="516">
        <v>5</v>
      </c>
      <c r="R61" s="435"/>
      <c r="S61" s="435"/>
      <c r="T61" s="435"/>
    </row>
    <row r="62" spans="1:20" x14ac:dyDescent="0.2">
      <c r="A62" s="235"/>
      <c r="B62" s="236"/>
      <c r="C62" s="235"/>
      <c r="D62" s="235"/>
      <c r="E62" s="235"/>
      <c r="F62" s="235"/>
      <c r="G62" s="235"/>
      <c r="H62" s="235"/>
      <c r="I62" s="239" t="s">
        <v>829</v>
      </c>
      <c r="J62" s="242">
        <v>2</v>
      </c>
      <c r="K62" s="515"/>
      <c r="L62" s="437"/>
      <c r="M62" s="437"/>
      <c r="N62" s="517"/>
      <c r="O62" s="517"/>
      <c r="P62" s="517"/>
      <c r="Q62" s="517"/>
      <c r="R62" s="437"/>
      <c r="S62" s="437"/>
      <c r="T62" s="437"/>
    </row>
    <row r="63" spans="1:20" ht="49.5" x14ac:dyDescent="0.2">
      <c r="A63" s="236">
        <v>6</v>
      </c>
      <c r="B63" s="236" t="s">
        <v>830</v>
      </c>
      <c r="C63" s="235" t="s">
        <v>831</v>
      </c>
      <c r="D63" s="236">
        <v>4</v>
      </c>
      <c r="E63" s="236">
        <v>1</v>
      </c>
      <c r="F63" s="236">
        <v>2</v>
      </c>
      <c r="G63" s="236">
        <v>1</v>
      </c>
      <c r="H63" s="235" t="s">
        <v>779</v>
      </c>
      <c r="I63" s="235" t="s">
        <v>780</v>
      </c>
      <c r="J63" s="236">
        <v>1</v>
      </c>
      <c r="K63" s="518" t="s">
        <v>300</v>
      </c>
      <c r="L63" s="422"/>
      <c r="M63" s="455" t="s">
        <v>1544</v>
      </c>
      <c r="N63" s="455" t="s">
        <v>1544</v>
      </c>
      <c r="O63" s="455" t="s">
        <v>1544</v>
      </c>
      <c r="P63" s="455">
        <v>18</v>
      </c>
      <c r="Q63" s="455">
        <v>21</v>
      </c>
      <c r="R63" s="422"/>
      <c r="S63" s="422"/>
      <c r="T63" s="455">
        <v>8</v>
      </c>
    </row>
    <row r="64" spans="1:20" ht="33" x14ac:dyDescent="0.2">
      <c r="A64" s="235"/>
      <c r="B64" s="235"/>
      <c r="C64" s="235"/>
      <c r="D64" s="235"/>
      <c r="E64" s="235"/>
      <c r="F64" s="235"/>
      <c r="G64" s="235"/>
      <c r="H64" s="235"/>
      <c r="I64" s="235" t="s">
        <v>832</v>
      </c>
      <c r="J64" s="105">
        <v>1</v>
      </c>
      <c r="K64" s="519"/>
      <c r="L64" s="510"/>
      <c r="M64" s="511"/>
      <c r="N64" s="511"/>
      <c r="O64" s="511"/>
      <c r="P64" s="511"/>
      <c r="Q64" s="511"/>
      <c r="R64" s="510"/>
      <c r="S64" s="510"/>
      <c r="T64" s="511"/>
    </row>
    <row r="65" spans="1:20" ht="33" x14ac:dyDescent="0.2">
      <c r="A65" s="235"/>
      <c r="B65" s="236"/>
      <c r="C65" s="235"/>
      <c r="D65" s="235"/>
      <c r="E65" s="235"/>
      <c r="F65" s="235"/>
      <c r="G65" s="235"/>
      <c r="H65" s="235"/>
      <c r="I65" s="235" t="s">
        <v>190</v>
      </c>
      <c r="J65" s="236">
        <v>1</v>
      </c>
      <c r="K65" s="519"/>
      <c r="L65" s="510"/>
      <c r="M65" s="511"/>
      <c r="N65" s="511"/>
      <c r="O65" s="511"/>
      <c r="P65" s="511"/>
      <c r="Q65" s="511"/>
      <c r="R65" s="510"/>
      <c r="S65" s="510"/>
      <c r="T65" s="511"/>
    </row>
    <row r="66" spans="1:20" ht="33" x14ac:dyDescent="0.2">
      <c r="A66" s="235"/>
      <c r="B66" s="236"/>
      <c r="C66" s="235"/>
      <c r="D66" s="235"/>
      <c r="E66" s="235"/>
      <c r="F66" s="235"/>
      <c r="G66" s="235"/>
      <c r="H66" s="235"/>
      <c r="I66" s="239" t="s">
        <v>833</v>
      </c>
      <c r="J66" s="236">
        <v>1</v>
      </c>
      <c r="K66" s="520"/>
      <c r="L66" s="423"/>
      <c r="M66" s="456"/>
      <c r="N66" s="456"/>
      <c r="O66" s="456"/>
      <c r="P66" s="456"/>
      <c r="Q66" s="456"/>
      <c r="R66" s="423"/>
      <c r="S66" s="423"/>
      <c r="T66" s="456"/>
    </row>
    <row r="68" spans="1:20" x14ac:dyDescent="0.2">
      <c r="A68" s="240" t="s">
        <v>485</v>
      </c>
      <c r="B68" s="240"/>
      <c r="C68" s="234"/>
      <c r="D68" s="234"/>
      <c r="E68" s="234"/>
      <c r="F68" s="234"/>
      <c r="G68" s="234"/>
      <c r="H68" s="234"/>
      <c r="I68" s="234"/>
      <c r="J68" s="234"/>
    </row>
    <row r="69" spans="1:20" x14ac:dyDescent="0.2">
      <c r="A69" s="513" t="s">
        <v>0</v>
      </c>
      <c r="B69" s="513" t="s">
        <v>1</v>
      </c>
      <c r="C69" s="513" t="s">
        <v>731</v>
      </c>
      <c r="D69" s="513" t="s">
        <v>732</v>
      </c>
      <c r="E69" s="513" t="s">
        <v>187</v>
      </c>
      <c r="F69" s="513"/>
      <c r="G69" s="513"/>
      <c r="H69" s="513" t="s">
        <v>733</v>
      </c>
      <c r="I69" s="513" t="s">
        <v>188</v>
      </c>
      <c r="J69" s="513" t="s">
        <v>56</v>
      </c>
      <c r="K69" s="419" t="s">
        <v>96</v>
      </c>
      <c r="L69" s="454" t="s">
        <v>97</v>
      </c>
      <c r="M69" s="454"/>
      <c r="N69" s="454"/>
      <c r="O69" s="454"/>
      <c r="P69" s="454"/>
      <c r="Q69" s="454"/>
      <c r="R69" s="454"/>
      <c r="S69" s="454"/>
      <c r="T69" s="454"/>
    </row>
    <row r="70" spans="1:20" ht="49.5" x14ac:dyDescent="0.2">
      <c r="A70" s="513"/>
      <c r="B70" s="513"/>
      <c r="C70" s="513"/>
      <c r="D70" s="513"/>
      <c r="E70" s="204" t="s">
        <v>3</v>
      </c>
      <c r="F70" s="204" t="s">
        <v>734</v>
      </c>
      <c r="G70" s="204" t="s">
        <v>181</v>
      </c>
      <c r="H70" s="513"/>
      <c r="I70" s="513"/>
      <c r="J70" s="513"/>
      <c r="K70" s="419"/>
      <c r="L70" s="320" t="s">
        <v>98</v>
      </c>
      <c r="M70" s="320" t="s">
        <v>99</v>
      </c>
      <c r="N70" s="320" t="s">
        <v>100</v>
      </c>
      <c r="O70" s="320" t="s">
        <v>101</v>
      </c>
      <c r="P70" s="320" t="s">
        <v>102</v>
      </c>
      <c r="Q70" s="320" t="s">
        <v>103</v>
      </c>
      <c r="R70" s="320" t="s">
        <v>104</v>
      </c>
      <c r="S70" s="320" t="s">
        <v>105</v>
      </c>
      <c r="T70" s="320" t="s">
        <v>106</v>
      </c>
    </row>
    <row r="71" spans="1:20" ht="33" x14ac:dyDescent="0.2">
      <c r="A71" s="236">
        <v>1</v>
      </c>
      <c r="B71" s="236" t="s">
        <v>834</v>
      </c>
      <c r="C71" s="239" t="s">
        <v>835</v>
      </c>
      <c r="D71" s="236">
        <v>3</v>
      </c>
      <c r="E71" s="236">
        <v>1</v>
      </c>
      <c r="F71" s="236">
        <v>1</v>
      </c>
      <c r="G71" s="236">
        <v>1</v>
      </c>
      <c r="H71" s="235" t="s">
        <v>836</v>
      </c>
      <c r="I71" s="235" t="s">
        <v>837</v>
      </c>
      <c r="J71" s="236">
        <v>1</v>
      </c>
      <c r="K71" s="518" t="s">
        <v>300</v>
      </c>
      <c r="L71" s="435"/>
      <c r="M71" s="435"/>
      <c r="N71" s="435"/>
      <c r="O71" s="516" t="s">
        <v>1544</v>
      </c>
      <c r="P71" s="516">
        <v>9</v>
      </c>
      <c r="Q71" s="516">
        <v>3</v>
      </c>
      <c r="R71" s="435"/>
      <c r="S71" s="435"/>
      <c r="T71" s="435"/>
    </row>
    <row r="72" spans="1:20" ht="33" x14ac:dyDescent="0.2">
      <c r="A72" s="236"/>
      <c r="B72" s="236"/>
      <c r="C72" s="239"/>
      <c r="D72" s="236"/>
      <c r="E72" s="236"/>
      <c r="F72" s="236"/>
      <c r="G72" s="236"/>
      <c r="H72" s="235"/>
      <c r="I72" s="235" t="s">
        <v>789</v>
      </c>
      <c r="J72" s="236">
        <v>1</v>
      </c>
      <c r="K72" s="519"/>
      <c r="L72" s="436"/>
      <c r="M72" s="436"/>
      <c r="N72" s="436"/>
      <c r="O72" s="521"/>
      <c r="P72" s="521"/>
      <c r="Q72" s="521"/>
      <c r="R72" s="436"/>
      <c r="S72" s="436"/>
      <c r="T72" s="436"/>
    </row>
    <row r="73" spans="1:20" x14ac:dyDescent="0.2">
      <c r="A73" s="236"/>
      <c r="B73" s="236"/>
      <c r="C73" s="235"/>
      <c r="D73" s="236"/>
      <c r="E73" s="236"/>
      <c r="F73" s="236"/>
      <c r="G73" s="236"/>
      <c r="H73" s="235"/>
      <c r="I73" s="235" t="s">
        <v>838</v>
      </c>
      <c r="J73" s="236">
        <v>1</v>
      </c>
      <c r="K73" s="520"/>
      <c r="L73" s="437"/>
      <c r="M73" s="437"/>
      <c r="N73" s="437"/>
      <c r="O73" s="517"/>
      <c r="P73" s="517"/>
      <c r="Q73" s="517"/>
      <c r="R73" s="437"/>
      <c r="S73" s="437"/>
      <c r="T73" s="437"/>
    </row>
    <row r="74" spans="1:20" ht="33" x14ac:dyDescent="0.2">
      <c r="A74" s="236">
        <v>2</v>
      </c>
      <c r="B74" s="236" t="s">
        <v>839</v>
      </c>
      <c r="C74" s="235" t="s">
        <v>840</v>
      </c>
      <c r="D74" s="236">
        <v>4</v>
      </c>
      <c r="E74" s="236">
        <v>1</v>
      </c>
      <c r="F74" s="236">
        <v>2</v>
      </c>
      <c r="G74" s="236">
        <v>1</v>
      </c>
      <c r="H74" s="235" t="s">
        <v>759</v>
      </c>
      <c r="I74" s="235" t="s">
        <v>841</v>
      </c>
      <c r="J74" s="236">
        <v>0.5</v>
      </c>
      <c r="K74" s="518" t="s">
        <v>300</v>
      </c>
      <c r="L74" s="422"/>
      <c r="M74" s="422"/>
      <c r="N74" s="455" t="s">
        <v>1544</v>
      </c>
      <c r="O74" s="455" t="s">
        <v>1544</v>
      </c>
      <c r="P74" s="455">
        <v>8</v>
      </c>
      <c r="Q74" s="455">
        <v>5</v>
      </c>
      <c r="R74" s="422"/>
      <c r="S74" s="455">
        <v>1</v>
      </c>
      <c r="T74" s="455">
        <v>1</v>
      </c>
    </row>
    <row r="75" spans="1:20" x14ac:dyDescent="0.2">
      <c r="A75" s="236"/>
      <c r="B75" s="236"/>
      <c r="C75" s="235"/>
      <c r="D75" s="236"/>
      <c r="E75" s="236"/>
      <c r="F75" s="236"/>
      <c r="G75" s="236"/>
      <c r="H75" s="235"/>
      <c r="I75" s="235" t="s">
        <v>776</v>
      </c>
      <c r="J75" s="236">
        <v>1</v>
      </c>
      <c r="K75" s="519"/>
      <c r="L75" s="510"/>
      <c r="M75" s="510"/>
      <c r="N75" s="511"/>
      <c r="O75" s="511"/>
      <c r="P75" s="511"/>
      <c r="Q75" s="511"/>
      <c r="R75" s="510"/>
      <c r="S75" s="511"/>
      <c r="T75" s="511"/>
    </row>
    <row r="76" spans="1:20" x14ac:dyDescent="0.2">
      <c r="A76" s="236"/>
      <c r="B76" s="236"/>
      <c r="C76" s="235"/>
      <c r="D76" s="236"/>
      <c r="E76" s="236"/>
      <c r="F76" s="236"/>
      <c r="G76" s="236"/>
      <c r="H76" s="235"/>
      <c r="I76" s="239" t="s">
        <v>842</v>
      </c>
      <c r="J76" s="236">
        <v>1</v>
      </c>
      <c r="K76" s="519"/>
      <c r="L76" s="510"/>
      <c r="M76" s="510"/>
      <c r="N76" s="511"/>
      <c r="O76" s="511"/>
      <c r="P76" s="511"/>
      <c r="Q76" s="511"/>
      <c r="R76" s="510"/>
      <c r="S76" s="511"/>
      <c r="T76" s="511"/>
    </row>
    <row r="77" spans="1:20" ht="33" x14ac:dyDescent="0.2">
      <c r="A77" s="236"/>
      <c r="B77" s="236"/>
      <c r="C77" s="235"/>
      <c r="D77" s="236"/>
      <c r="E77" s="236"/>
      <c r="F77" s="236"/>
      <c r="G77" s="236"/>
      <c r="H77" s="235"/>
      <c r="I77" s="235" t="s">
        <v>843</v>
      </c>
      <c r="J77" s="236">
        <v>0.5</v>
      </c>
      <c r="K77" s="519"/>
      <c r="L77" s="510"/>
      <c r="M77" s="510"/>
      <c r="N77" s="511"/>
      <c r="O77" s="511"/>
      <c r="P77" s="511"/>
      <c r="Q77" s="511"/>
      <c r="R77" s="510"/>
      <c r="S77" s="511"/>
      <c r="T77" s="511"/>
    </row>
    <row r="78" spans="1:20" x14ac:dyDescent="0.2">
      <c r="A78" s="236"/>
      <c r="B78" s="236"/>
      <c r="C78" s="235"/>
      <c r="D78" s="236"/>
      <c r="E78" s="236"/>
      <c r="F78" s="236"/>
      <c r="G78" s="236"/>
      <c r="H78" s="235"/>
      <c r="I78" s="239" t="s">
        <v>844</v>
      </c>
      <c r="J78" s="236">
        <v>1</v>
      </c>
      <c r="K78" s="520"/>
      <c r="L78" s="423"/>
      <c r="M78" s="423"/>
      <c r="N78" s="456"/>
      <c r="O78" s="456"/>
      <c r="P78" s="456"/>
      <c r="Q78" s="456"/>
      <c r="R78" s="423"/>
      <c r="S78" s="456"/>
      <c r="T78" s="456"/>
    </row>
    <row r="79" spans="1:20" ht="33" x14ac:dyDescent="0.2">
      <c r="A79" s="236">
        <v>3</v>
      </c>
      <c r="B79" s="236" t="s">
        <v>845</v>
      </c>
      <c r="C79" s="239" t="s">
        <v>846</v>
      </c>
      <c r="D79" s="236">
        <v>4</v>
      </c>
      <c r="E79" s="236">
        <v>1</v>
      </c>
      <c r="F79" s="236">
        <v>2</v>
      </c>
      <c r="G79" s="236">
        <v>1</v>
      </c>
      <c r="H79" s="235" t="s">
        <v>847</v>
      </c>
      <c r="I79" s="235" t="s">
        <v>848</v>
      </c>
      <c r="J79" s="236">
        <v>1</v>
      </c>
      <c r="K79" s="518" t="s">
        <v>300</v>
      </c>
      <c r="L79" s="422"/>
      <c r="M79" s="422"/>
      <c r="N79" s="422"/>
      <c r="O79" s="455" t="s">
        <v>1544</v>
      </c>
      <c r="P79" s="455">
        <v>17</v>
      </c>
      <c r="Q79" s="455">
        <v>4</v>
      </c>
      <c r="R79" s="422"/>
      <c r="S79" s="422"/>
      <c r="T79" s="422"/>
    </row>
    <row r="80" spans="1:20" ht="33" x14ac:dyDescent="0.2">
      <c r="A80" s="236"/>
      <c r="B80" s="236"/>
      <c r="C80" s="241"/>
      <c r="D80" s="236"/>
      <c r="E80" s="236"/>
      <c r="F80" s="236"/>
      <c r="G80" s="236"/>
      <c r="H80" s="235"/>
      <c r="I80" s="235" t="s">
        <v>849</v>
      </c>
      <c r="J80" s="236">
        <v>1</v>
      </c>
      <c r="K80" s="519"/>
      <c r="L80" s="510"/>
      <c r="M80" s="510"/>
      <c r="N80" s="510"/>
      <c r="O80" s="511"/>
      <c r="P80" s="511"/>
      <c r="Q80" s="511"/>
      <c r="R80" s="510"/>
      <c r="S80" s="510"/>
      <c r="T80" s="510"/>
    </row>
    <row r="81" spans="1:20" x14ac:dyDescent="0.2">
      <c r="A81" s="236"/>
      <c r="B81" s="236"/>
      <c r="C81" s="235"/>
      <c r="D81" s="236"/>
      <c r="E81" s="236"/>
      <c r="F81" s="236"/>
      <c r="G81" s="236"/>
      <c r="H81" s="235"/>
      <c r="I81" s="235" t="s">
        <v>850</v>
      </c>
      <c r="J81" s="236">
        <v>1</v>
      </c>
      <c r="K81" s="519"/>
      <c r="L81" s="510"/>
      <c r="M81" s="510"/>
      <c r="N81" s="510"/>
      <c r="O81" s="511"/>
      <c r="P81" s="511"/>
      <c r="Q81" s="511"/>
      <c r="R81" s="510"/>
      <c r="S81" s="510"/>
      <c r="T81" s="510"/>
    </row>
    <row r="82" spans="1:20" ht="33" x14ac:dyDescent="0.2">
      <c r="A82" s="236"/>
      <c r="B82" s="236"/>
      <c r="C82" s="235"/>
      <c r="D82" s="236"/>
      <c r="E82" s="236"/>
      <c r="F82" s="236"/>
      <c r="G82" s="236"/>
      <c r="H82" s="235"/>
      <c r="I82" s="239" t="s">
        <v>851</v>
      </c>
      <c r="J82" s="236">
        <v>1</v>
      </c>
      <c r="K82" s="520"/>
      <c r="L82" s="423"/>
      <c r="M82" s="423"/>
      <c r="N82" s="423"/>
      <c r="O82" s="456"/>
      <c r="P82" s="456"/>
      <c r="Q82" s="456"/>
      <c r="R82" s="423"/>
      <c r="S82" s="423"/>
      <c r="T82" s="423"/>
    </row>
    <row r="83" spans="1:20" ht="33" x14ac:dyDescent="0.2">
      <c r="A83" s="236">
        <v>4</v>
      </c>
      <c r="B83" s="236" t="s">
        <v>852</v>
      </c>
      <c r="C83" s="235" t="s">
        <v>853</v>
      </c>
      <c r="D83" s="236">
        <v>3</v>
      </c>
      <c r="E83" s="236">
        <v>0</v>
      </c>
      <c r="F83" s="236">
        <v>3</v>
      </c>
      <c r="G83" s="236">
        <v>0</v>
      </c>
      <c r="H83" s="235" t="s">
        <v>854</v>
      </c>
      <c r="I83" s="235" t="s">
        <v>855</v>
      </c>
      <c r="J83" s="236">
        <v>1</v>
      </c>
      <c r="K83" s="518" t="s">
        <v>300</v>
      </c>
      <c r="L83" s="435"/>
      <c r="M83" s="435"/>
      <c r="N83" s="516" t="s">
        <v>1544</v>
      </c>
      <c r="O83" s="516" t="s">
        <v>1544</v>
      </c>
      <c r="P83" s="516">
        <v>2</v>
      </c>
      <c r="Q83" s="435"/>
      <c r="R83" s="435"/>
      <c r="S83" s="435"/>
      <c r="T83" s="435"/>
    </row>
    <row r="84" spans="1:20" ht="33" x14ac:dyDescent="0.2">
      <c r="A84" s="236"/>
      <c r="B84" s="236"/>
      <c r="C84" s="235"/>
      <c r="D84" s="236"/>
      <c r="E84" s="236"/>
      <c r="F84" s="236"/>
      <c r="G84" s="236"/>
      <c r="H84" s="235"/>
      <c r="I84" s="235" t="s">
        <v>856</v>
      </c>
      <c r="J84" s="236">
        <v>1</v>
      </c>
      <c r="K84" s="519"/>
      <c r="L84" s="436"/>
      <c r="M84" s="436"/>
      <c r="N84" s="521"/>
      <c r="O84" s="521"/>
      <c r="P84" s="521"/>
      <c r="Q84" s="436"/>
      <c r="R84" s="436"/>
      <c r="S84" s="436"/>
      <c r="T84" s="436"/>
    </row>
    <row r="85" spans="1:20" ht="33" x14ac:dyDescent="0.2">
      <c r="A85" s="236"/>
      <c r="B85" s="236"/>
      <c r="C85" s="235"/>
      <c r="D85" s="236"/>
      <c r="E85" s="236"/>
      <c r="F85" s="236"/>
      <c r="G85" s="236"/>
      <c r="H85" s="235"/>
      <c r="I85" s="235" t="s">
        <v>857</v>
      </c>
      <c r="J85" s="236">
        <v>1</v>
      </c>
      <c r="K85" s="520"/>
      <c r="L85" s="437"/>
      <c r="M85" s="437"/>
      <c r="N85" s="517"/>
      <c r="O85" s="517"/>
      <c r="P85" s="517"/>
      <c r="Q85" s="437"/>
      <c r="R85" s="437"/>
      <c r="S85" s="437"/>
      <c r="T85" s="437"/>
    </row>
    <row r="86" spans="1:20" ht="33" x14ac:dyDescent="0.2">
      <c r="A86" s="236">
        <v>5</v>
      </c>
      <c r="B86" s="236" t="s">
        <v>858</v>
      </c>
      <c r="C86" s="235" t="s">
        <v>859</v>
      </c>
      <c r="D86" s="236">
        <v>2</v>
      </c>
      <c r="E86" s="236">
        <v>1</v>
      </c>
      <c r="F86" s="236">
        <v>1</v>
      </c>
      <c r="G86" s="236">
        <v>0</v>
      </c>
      <c r="H86" s="235" t="s">
        <v>860</v>
      </c>
      <c r="I86" s="235" t="s">
        <v>861</v>
      </c>
      <c r="J86" s="236">
        <v>0.5</v>
      </c>
      <c r="K86" s="518" t="s">
        <v>300</v>
      </c>
      <c r="L86" s="435"/>
      <c r="M86" s="435"/>
      <c r="N86" s="516" t="s">
        <v>1544</v>
      </c>
      <c r="O86" s="516" t="s">
        <v>1544</v>
      </c>
      <c r="P86" s="516">
        <v>6</v>
      </c>
      <c r="Q86" s="516">
        <v>2</v>
      </c>
      <c r="R86" s="435"/>
      <c r="S86" s="435"/>
      <c r="T86" s="435"/>
    </row>
    <row r="87" spans="1:20" x14ac:dyDescent="0.2">
      <c r="A87" s="236"/>
      <c r="B87" s="236"/>
      <c r="C87" s="235"/>
      <c r="D87" s="236"/>
      <c r="E87" s="236"/>
      <c r="F87" s="236"/>
      <c r="G87" s="236"/>
      <c r="H87" s="235"/>
      <c r="I87" s="239" t="s">
        <v>62</v>
      </c>
      <c r="J87" s="236">
        <v>1</v>
      </c>
      <c r="K87" s="519"/>
      <c r="L87" s="436"/>
      <c r="M87" s="436"/>
      <c r="N87" s="521"/>
      <c r="O87" s="521"/>
      <c r="P87" s="521"/>
      <c r="Q87" s="521"/>
      <c r="R87" s="436"/>
      <c r="S87" s="436"/>
      <c r="T87" s="436"/>
    </row>
    <row r="88" spans="1:20" ht="33" x14ac:dyDescent="0.2">
      <c r="A88" s="236"/>
      <c r="B88" s="236"/>
      <c r="C88" s="235"/>
      <c r="D88" s="236"/>
      <c r="E88" s="236"/>
      <c r="F88" s="236"/>
      <c r="G88" s="236"/>
      <c r="H88" s="235"/>
      <c r="I88" s="235" t="s">
        <v>862</v>
      </c>
      <c r="J88" s="236">
        <v>0.5</v>
      </c>
      <c r="K88" s="520"/>
      <c r="L88" s="437"/>
      <c r="M88" s="437"/>
      <c r="N88" s="517"/>
      <c r="O88" s="517"/>
      <c r="P88" s="517"/>
      <c r="Q88" s="517"/>
      <c r="R88" s="437"/>
      <c r="S88" s="437"/>
      <c r="T88" s="437"/>
    </row>
    <row r="89" spans="1:20" x14ac:dyDescent="0.2">
      <c r="A89" s="236">
        <v>6</v>
      </c>
      <c r="B89" s="236" t="s">
        <v>863</v>
      </c>
      <c r="C89" s="235" t="s">
        <v>864</v>
      </c>
      <c r="D89" s="236">
        <v>2</v>
      </c>
      <c r="E89" s="236">
        <v>1</v>
      </c>
      <c r="F89" s="236">
        <v>1</v>
      </c>
      <c r="G89" s="236">
        <v>0</v>
      </c>
      <c r="H89" s="235" t="s">
        <v>865</v>
      </c>
      <c r="I89" s="235" t="s">
        <v>866</v>
      </c>
      <c r="J89" s="236">
        <v>1</v>
      </c>
      <c r="K89" s="514" t="s">
        <v>300</v>
      </c>
      <c r="L89" s="435"/>
      <c r="M89" s="435"/>
      <c r="N89" s="516" t="s">
        <v>1544</v>
      </c>
      <c r="O89" s="516" t="s">
        <v>1544</v>
      </c>
      <c r="P89" s="516">
        <v>11</v>
      </c>
      <c r="Q89" s="516">
        <v>12</v>
      </c>
      <c r="R89" s="435"/>
      <c r="S89" s="516">
        <v>3</v>
      </c>
      <c r="T89" s="516">
        <v>1</v>
      </c>
    </row>
    <row r="90" spans="1:20" ht="33" x14ac:dyDescent="0.2">
      <c r="A90" s="236"/>
      <c r="B90" s="236"/>
      <c r="C90" s="235"/>
      <c r="D90" s="236"/>
      <c r="E90" s="236"/>
      <c r="F90" s="236"/>
      <c r="G90" s="236"/>
      <c r="H90" s="235"/>
      <c r="I90" s="235" t="s">
        <v>849</v>
      </c>
      <c r="J90" s="236">
        <v>1</v>
      </c>
      <c r="K90" s="515"/>
      <c r="L90" s="437"/>
      <c r="M90" s="437"/>
      <c r="N90" s="517"/>
      <c r="O90" s="517"/>
      <c r="P90" s="517"/>
      <c r="Q90" s="517"/>
      <c r="R90" s="437"/>
      <c r="S90" s="517"/>
      <c r="T90" s="517"/>
    </row>
    <row r="91" spans="1:20" ht="49.5" x14ac:dyDescent="0.2">
      <c r="A91" s="236">
        <v>7</v>
      </c>
      <c r="B91" s="236" t="s">
        <v>724</v>
      </c>
      <c r="C91" s="235" t="s">
        <v>867</v>
      </c>
      <c r="D91" s="236">
        <v>2</v>
      </c>
      <c r="E91" s="236">
        <v>1</v>
      </c>
      <c r="F91" s="236">
        <v>1</v>
      </c>
      <c r="G91" s="236">
        <v>0</v>
      </c>
      <c r="H91" s="235" t="s">
        <v>836</v>
      </c>
      <c r="I91" s="235" t="s">
        <v>837</v>
      </c>
      <c r="J91" s="236">
        <v>1</v>
      </c>
      <c r="K91" s="514" t="s">
        <v>300</v>
      </c>
      <c r="L91" s="435"/>
      <c r="M91" s="435"/>
      <c r="N91" s="516" t="s">
        <v>1544</v>
      </c>
      <c r="O91" s="516" t="s">
        <v>1544</v>
      </c>
      <c r="P91" s="516">
        <v>4</v>
      </c>
      <c r="Q91" s="516">
        <v>2</v>
      </c>
      <c r="R91" s="435"/>
      <c r="S91" s="516">
        <v>1</v>
      </c>
      <c r="T91" s="435"/>
    </row>
    <row r="92" spans="1:20" ht="33" x14ac:dyDescent="0.2">
      <c r="A92" s="236"/>
      <c r="B92" s="236"/>
      <c r="C92" s="235"/>
      <c r="D92" s="236"/>
      <c r="E92" s="236"/>
      <c r="F92" s="236"/>
      <c r="G92" s="236"/>
      <c r="H92" s="235"/>
      <c r="I92" s="235" t="s">
        <v>868</v>
      </c>
      <c r="J92" s="236">
        <v>1</v>
      </c>
      <c r="K92" s="515"/>
      <c r="L92" s="437"/>
      <c r="M92" s="437"/>
      <c r="N92" s="517"/>
      <c r="O92" s="517"/>
      <c r="P92" s="517"/>
      <c r="Q92" s="517"/>
      <c r="R92" s="437"/>
      <c r="S92" s="517"/>
      <c r="T92" s="437"/>
    </row>
  </sheetData>
  <mergeCells count="295">
    <mergeCell ref="C27:C28"/>
    <mergeCell ref="P74:P78"/>
    <mergeCell ref="Q74:Q78"/>
    <mergeCell ref="R74:R78"/>
    <mergeCell ref="S74:S78"/>
    <mergeCell ref="T74:T78"/>
    <mergeCell ref="R53:R56"/>
    <mergeCell ref="S53:S56"/>
    <mergeCell ref="T53:T56"/>
    <mergeCell ref="L49:L52"/>
    <mergeCell ref="M49:M52"/>
    <mergeCell ref="N49:N52"/>
    <mergeCell ref="O49:O52"/>
    <mergeCell ref="P49:P52"/>
    <mergeCell ref="Q49:Q52"/>
    <mergeCell ref="R49:R52"/>
    <mergeCell ref="S49:S52"/>
    <mergeCell ref="T49:T52"/>
    <mergeCell ref="M53:M56"/>
    <mergeCell ref="N53:N56"/>
    <mergeCell ref="O53:O56"/>
    <mergeCell ref="P53:P56"/>
    <mergeCell ref="Q53:Q56"/>
    <mergeCell ref="R57:R60"/>
    <mergeCell ref="S57:S60"/>
    <mergeCell ref="T57:T60"/>
    <mergeCell ref="P63:P66"/>
    <mergeCell ref="Q63:Q66"/>
    <mergeCell ref="R63:R66"/>
    <mergeCell ref="S63:S66"/>
    <mergeCell ref="T63:T66"/>
    <mergeCell ref="C41:C42"/>
    <mergeCell ref="R79:R82"/>
    <mergeCell ref="S79:S82"/>
    <mergeCell ref="T79:T82"/>
    <mergeCell ref="L74:L78"/>
    <mergeCell ref="M74:M78"/>
    <mergeCell ref="N74:N78"/>
    <mergeCell ref="O74:O78"/>
    <mergeCell ref="M79:M82"/>
    <mergeCell ref="N79:N82"/>
    <mergeCell ref="O79:O82"/>
    <mergeCell ref="P79:P82"/>
    <mergeCell ref="Q79:Q82"/>
    <mergeCell ref="T83:T85"/>
    <mergeCell ref="L86:L88"/>
    <mergeCell ref="M86:M88"/>
    <mergeCell ref="N86:N88"/>
    <mergeCell ref="O86:O88"/>
    <mergeCell ref="P86:P88"/>
    <mergeCell ref="Q86:Q88"/>
    <mergeCell ref="R86:R88"/>
    <mergeCell ref="S86:S88"/>
    <mergeCell ref="T86:T88"/>
    <mergeCell ref="L83:L85"/>
    <mergeCell ref="M83:M85"/>
    <mergeCell ref="N83:N85"/>
    <mergeCell ref="O83:O85"/>
    <mergeCell ref="P83:P85"/>
    <mergeCell ref="R38:R40"/>
    <mergeCell ref="S38:S40"/>
    <mergeCell ref="T38:T40"/>
    <mergeCell ref="L71:L73"/>
    <mergeCell ref="M71:M73"/>
    <mergeCell ref="N71:N73"/>
    <mergeCell ref="O71:O73"/>
    <mergeCell ref="P71:P73"/>
    <mergeCell ref="Q71:Q73"/>
    <mergeCell ref="R71:R73"/>
    <mergeCell ref="S71:S73"/>
    <mergeCell ref="T71:T73"/>
    <mergeCell ref="L63:L66"/>
    <mergeCell ref="M63:M66"/>
    <mergeCell ref="N63:N66"/>
    <mergeCell ref="O63:O66"/>
    <mergeCell ref="M38:M40"/>
    <mergeCell ref="N38:N40"/>
    <mergeCell ref="O38:O40"/>
    <mergeCell ref="P38:P40"/>
    <mergeCell ref="Q38:Q40"/>
    <mergeCell ref="R47:R48"/>
    <mergeCell ref="S47:S48"/>
    <mergeCell ref="T47:T48"/>
    <mergeCell ref="R27:R29"/>
    <mergeCell ref="S27:S29"/>
    <mergeCell ref="T27:T29"/>
    <mergeCell ref="L32:L34"/>
    <mergeCell ref="M32:M34"/>
    <mergeCell ref="N32:N34"/>
    <mergeCell ref="O32:O34"/>
    <mergeCell ref="P32:P34"/>
    <mergeCell ref="Q32:Q34"/>
    <mergeCell ref="R32:R34"/>
    <mergeCell ref="S32:S34"/>
    <mergeCell ref="T32:T34"/>
    <mergeCell ref="M27:M29"/>
    <mergeCell ref="N27:N29"/>
    <mergeCell ref="O27:O29"/>
    <mergeCell ref="P27:P29"/>
    <mergeCell ref="Q27:Q29"/>
    <mergeCell ref="R30:R31"/>
    <mergeCell ref="S30:S31"/>
    <mergeCell ref="R61:R62"/>
    <mergeCell ref="S61:S62"/>
    <mergeCell ref="T61:T62"/>
    <mergeCell ref="Q89:Q90"/>
    <mergeCell ref="R89:R90"/>
    <mergeCell ref="S89:S90"/>
    <mergeCell ref="T89:T90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L89:L90"/>
    <mergeCell ref="M89:M90"/>
    <mergeCell ref="N89:N90"/>
    <mergeCell ref="O89:O90"/>
    <mergeCell ref="P89:P90"/>
    <mergeCell ref="Q83:Q85"/>
    <mergeCell ref="R83:R85"/>
    <mergeCell ref="S83:S85"/>
    <mergeCell ref="M57:M60"/>
    <mergeCell ref="N57:N60"/>
    <mergeCell ref="O57:O60"/>
    <mergeCell ref="M47:M48"/>
    <mergeCell ref="N47:N48"/>
    <mergeCell ref="O47:O48"/>
    <mergeCell ref="P47:P48"/>
    <mergeCell ref="Q47:Q48"/>
    <mergeCell ref="L61:L62"/>
    <mergeCell ref="M61:M62"/>
    <mergeCell ref="N61:N62"/>
    <mergeCell ref="O61:O62"/>
    <mergeCell ref="P61:P62"/>
    <mergeCell ref="Q61:Q62"/>
    <mergeCell ref="P57:P60"/>
    <mergeCell ref="Q57:Q60"/>
    <mergeCell ref="T30:T31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L35:L37"/>
    <mergeCell ref="M35:M37"/>
    <mergeCell ref="N35:N37"/>
    <mergeCell ref="O35:O37"/>
    <mergeCell ref="M30:M31"/>
    <mergeCell ref="N30:N31"/>
    <mergeCell ref="O30:O31"/>
    <mergeCell ref="P30:P31"/>
    <mergeCell ref="Q30:Q31"/>
    <mergeCell ref="P35:P37"/>
    <mergeCell ref="Q35:Q37"/>
    <mergeCell ref="R35:R37"/>
    <mergeCell ref="S35:S37"/>
    <mergeCell ref="T35:T37"/>
    <mergeCell ref="R19:R20"/>
    <mergeCell ref="S19:S20"/>
    <mergeCell ref="T19:T20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M19:M20"/>
    <mergeCell ref="N19:N20"/>
    <mergeCell ref="O19:O20"/>
    <mergeCell ref="P19:P20"/>
    <mergeCell ref="Q19:Q20"/>
    <mergeCell ref="R14:R15"/>
    <mergeCell ref="S14:S15"/>
    <mergeCell ref="T14:T15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M14:M15"/>
    <mergeCell ref="N14:N15"/>
    <mergeCell ref="O14:O15"/>
    <mergeCell ref="P14:P15"/>
    <mergeCell ref="Q14:Q15"/>
    <mergeCell ref="S10:S11"/>
    <mergeCell ref="T10:T11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L47:L48"/>
    <mergeCell ref="L27:L29"/>
    <mergeCell ref="L38:L40"/>
    <mergeCell ref="L79:L82"/>
    <mergeCell ref="L53:L56"/>
    <mergeCell ref="K32:K34"/>
    <mergeCell ref="K27:K29"/>
    <mergeCell ref="K49:K52"/>
    <mergeCell ref="K53:K56"/>
    <mergeCell ref="K57:K60"/>
    <mergeCell ref="L57:L60"/>
    <mergeCell ref="K89:K90"/>
    <mergeCell ref="K91:K92"/>
    <mergeCell ref="K86:K88"/>
    <mergeCell ref="K83:K85"/>
    <mergeCell ref="K71:K73"/>
    <mergeCell ref="I69:I70"/>
    <mergeCell ref="J69:J70"/>
    <mergeCell ref="K23:K24"/>
    <mergeCell ref="L23:T23"/>
    <mergeCell ref="K45:K46"/>
    <mergeCell ref="L45:T45"/>
    <mergeCell ref="K69:K70"/>
    <mergeCell ref="L69:T69"/>
    <mergeCell ref="K25:K26"/>
    <mergeCell ref="K30:K31"/>
    <mergeCell ref="K41:K42"/>
    <mergeCell ref="K47:K48"/>
    <mergeCell ref="K61:K62"/>
    <mergeCell ref="K38:K40"/>
    <mergeCell ref="K35:K37"/>
    <mergeCell ref="K63:K66"/>
    <mergeCell ref="K79:K82"/>
    <mergeCell ref="K74:K78"/>
    <mergeCell ref="L30:L31"/>
    <mergeCell ref="Q10:Q11"/>
    <mergeCell ref="R10:R11"/>
    <mergeCell ref="A69:A70"/>
    <mergeCell ref="B69:B70"/>
    <mergeCell ref="C69:C70"/>
    <mergeCell ref="D69:D70"/>
    <mergeCell ref="E69:G69"/>
    <mergeCell ref="H69:H70"/>
    <mergeCell ref="I23:I24"/>
    <mergeCell ref="J23:J24"/>
    <mergeCell ref="A45:A46"/>
    <mergeCell ref="B45:B46"/>
    <mergeCell ref="C45:C46"/>
    <mergeCell ref="D45:D46"/>
    <mergeCell ref="E45:G45"/>
    <mergeCell ref="H45:H46"/>
    <mergeCell ref="I45:I46"/>
    <mergeCell ref="J45:J46"/>
    <mergeCell ref="A23:A24"/>
    <mergeCell ref="B23:B24"/>
    <mergeCell ref="C23:C24"/>
    <mergeCell ref="D23:D24"/>
    <mergeCell ref="E23:G23"/>
    <mergeCell ref="H23:H24"/>
    <mergeCell ref="K10:K11"/>
    <mergeCell ref="K12:K13"/>
    <mergeCell ref="K14:K15"/>
    <mergeCell ref="K16:K17"/>
    <mergeCell ref="K19:K20"/>
    <mergeCell ref="M10:M11"/>
    <mergeCell ref="N10:N11"/>
    <mergeCell ref="O10:O11"/>
    <mergeCell ref="P10:P11"/>
    <mergeCell ref="L10:L11"/>
    <mergeCell ref="L14:L15"/>
    <mergeCell ref="L19:L20"/>
    <mergeCell ref="A3:T3"/>
    <mergeCell ref="A2:T2"/>
    <mergeCell ref="A1:T1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L5:T5"/>
  </mergeCells>
  <pageMargins left="0.28999999999999998" right="0.22" top="0.43307086614173229" bottom="0.39370078740157483" header="0.31496062992125984" footer="0.31496062992125984"/>
  <pageSetup paperSize="9" scale="65" orientation="landscape" verticalDpi="0" r:id="rId1"/>
  <rowBreaks count="2" manualBreakCount="2">
    <brk id="34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2"/>
  <sheetViews>
    <sheetView topLeftCell="A58" zoomScale="80" zoomScaleNormal="80" workbookViewId="0">
      <selection activeCell="I69" sqref="I69"/>
    </sheetView>
  </sheetViews>
  <sheetFormatPr defaultRowHeight="15" x14ac:dyDescent="0.2"/>
  <cols>
    <col min="1" max="1" width="5.375" customWidth="1"/>
    <col min="2" max="2" width="25.5" customWidth="1"/>
    <col min="3" max="3" width="22.5" style="190" customWidth="1"/>
    <col min="4" max="7" width="9" style="169"/>
    <col min="8" max="8" width="6.125" style="170" bestFit="1" customWidth="1"/>
    <col min="9" max="10" width="13.25" customWidth="1"/>
  </cols>
  <sheetData>
    <row r="1" spans="1:17" ht="16.5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</row>
    <row r="2" spans="1:17" ht="16.5" x14ac:dyDescent="0.2">
      <c r="A2" s="463" t="s">
        <v>111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</row>
    <row r="3" spans="1:17" ht="16.5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</row>
    <row r="5" spans="1:17" ht="16.5" x14ac:dyDescent="0.2">
      <c r="A5" s="469" t="s">
        <v>0</v>
      </c>
      <c r="B5" s="469" t="s">
        <v>12</v>
      </c>
      <c r="C5" s="454" t="s">
        <v>6</v>
      </c>
      <c r="D5" s="469" t="s">
        <v>63</v>
      </c>
      <c r="E5" s="469" t="s">
        <v>869</v>
      </c>
      <c r="F5" s="469"/>
      <c r="G5" s="469" t="s">
        <v>64</v>
      </c>
      <c r="H5" s="469" t="s">
        <v>96</v>
      </c>
      <c r="I5" s="469" t="s">
        <v>97</v>
      </c>
      <c r="J5" s="469"/>
      <c r="K5" s="469"/>
      <c r="L5" s="469"/>
      <c r="M5" s="469"/>
      <c r="N5" s="469"/>
      <c r="O5" s="469"/>
      <c r="P5" s="469"/>
      <c r="Q5" s="469"/>
    </row>
    <row r="6" spans="1:17" ht="49.5" x14ac:dyDescent="0.2">
      <c r="A6" s="469"/>
      <c r="B6" s="469"/>
      <c r="C6" s="454"/>
      <c r="D6" s="469"/>
      <c r="E6" s="97" t="s">
        <v>36</v>
      </c>
      <c r="F6" s="97" t="s">
        <v>870</v>
      </c>
      <c r="G6" s="469"/>
      <c r="H6" s="469"/>
      <c r="I6" s="113" t="s">
        <v>98</v>
      </c>
      <c r="J6" s="113" t="s">
        <v>99</v>
      </c>
      <c r="K6" s="97" t="s">
        <v>100</v>
      </c>
      <c r="L6" s="97" t="s">
        <v>101</v>
      </c>
      <c r="M6" s="97" t="s">
        <v>102</v>
      </c>
      <c r="N6" s="97" t="s">
        <v>103</v>
      </c>
      <c r="O6" s="113" t="s">
        <v>104</v>
      </c>
      <c r="P6" s="113" t="s">
        <v>105</v>
      </c>
      <c r="Q6" s="97" t="s">
        <v>106</v>
      </c>
    </row>
    <row r="7" spans="1:17" ht="16.5" x14ac:dyDescent="0.2">
      <c r="A7" s="198">
        <v>1</v>
      </c>
      <c r="B7" s="63" t="s">
        <v>487</v>
      </c>
      <c r="C7" s="63" t="s">
        <v>871</v>
      </c>
      <c r="D7" s="118" t="s">
        <v>63</v>
      </c>
      <c r="E7" s="118" t="s">
        <v>872</v>
      </c>
      <c r="F7" s="118" t="s">
        <v>872</v>
      </c>
      <c r="G7" s="118" t="s">
        <v>65</v>
      </c>
      <c r="H7" s="97" t="s">
        <v>107</v>
      </c>
      <c r="I7" s="356"/>
      <c r="J7" s="356"/>
      <c r="K7" s="356"/>
      <c r="L7" s="356"/>
      <c r="M7" s="356"/>
      <c r="N7" s="321">
        <v>2</v>
      </c>
      <c r="O7" s="356"/>
      <c r="P7" s="356"/>
      <c r="Q7" s="356"/>
    </row>
    <row r="8" spans="1:17" s="2" customFormat="1" ht="16.5" x14ac:dyDescent="0.2">
      <c r="A8" s="198"/>
      <c r="B8" s="63"/>
      <c r="C8" s="63"/>
      <c r="D8" s="118"/>
      <c r="E8" s="118"/>
      <c r="F8" s="118"/>
      <c r="G8" s="118"/>
      <c r="H8" s="97" t="s">
        <v>108</v>
      </c>
      <c r="I8" s="324"/>
      <c r="J8" s="324"/>
      <c r="K8" s="324"/>
      <c r="L8" s="324"/>
      <c r="M8" s="324"/>
      <c r="N8" s="321">
        <v>2</v>
      </c>
      <c r="O8" s="324"/>
      <c r="P8" s="324"/>
      <c r="Q8" s="324"/>
    </row>
    <row r="9" spans="1:17" ht="33" x14ac:dyDescent="0.2">
      <c r="A9" s="198">
        <v>2</v>
      </c>
      <c r="B9" s="63" t="s">
        <v>925</v>
      </c>
      <c r="C9" s="63" t="s">
        <v>873</v>
      </c>
      <c r="D9" s="118" t="s">
        <v>63</v>
      </c>
      <c r="E9" s="118" t="s">
        <v>872</v>
      </c>
      <c r="F9" s="118" t="s">
        <v>872</v>
      </c>
      <c r="G9" s="118" t="s">
        <v>65</v>
      </c>
      <c r="H9" s="97" t="s">
        <v>107</v>
      </c>
      <c r="I9" s="356"/>
      <c r="J9" s="356"/>
      <c r="K9" s="356"/>
      <c r="L9" s="356"/>
      <c r="M9" s="356"/>
      <c r="N9" s="321">
        <v>2</v>
      </c>
      <c r="O9" s="356"/>
      <c r="P9" s="356"/>
      <c r="Q9" s="356"/>
    </row>
    <row r="10" spans="1:17" ht="16.5" x14ac:dyDescent="0.2">
      <c r="A10" s="198"/>
      <c r="B10" s="63"/>
      <c r="C10" s="63"/>
      <c r="D10" s="118"/>
      <c r="E10" s="118"/>
      <c r="F10" s="118"/>
      <c r="G10" s="118"/>
      <c r="H10" s="97" t="s">
        <v>108</v>
      </c>
      <c r="I10" s="324"/>
      <c r="J10" s="324"/>
      <c r="K10" s="324"/>
      <c r="L10" s="324"/>
      <c r="M10" s="324"/>
      <c r="N10" s="321">
        <v>2</v>
      </c>
      <c r="O10" s="324"/>
      <c r="P10" s="324"/>
      <c r="Q10" s="324"/>
    </row>
    <row r="11" spans="1:17" ht="16.5" x14ac:dyDescent="0.2">
      <c r="A11" s="198">
        <v>3</v>
      </c>
      <c r="B11" s="63" t="s">
        <v>90</v>
      </c>
      <c r="C11" s="63" t="s">
        <v>874</v>
      </c>
      <c r="D11" s="118" t="s">
        <v>63</v>
      </c>
      <c r="E11" s="118" t="s">
        <v>872</v>
      </c>
      <c r="F11" s="118" t="s">
        <v>872</v>
      </c>
      <c r="G11" s="118" t="s">
        <v>65</v>
      </c>
      <c r="H11" s="97" t="s">
        <v>107</v>
      </c>
      <c r="I11" s="356"/>
      <c r="J11" s="356"/>
      <c r="K11" s="356"/>
      <c r="L11" s="356"/>
      <c r="M11" s="356"/>
      <c r="N11" s="118">
        <v>2</v>
      </c>
      <c r="O11" s="356"/>
      <c r="P11" s="356"/>
      <c r="Q11" s="356"/>
    </row>
    <row r="12" spans="1:17" s="2" customFormat="1" ht="16.5" x14ac:dyDescent="0.2">
      <c r="A12" s="198"/>
      <c r="B12" s="63"/>
      <c r="C12" s="63"/>
      <c r="D12" s="118"/>
      <c r="E12" s="118"/>
      <c r="F12" s="118"/>
      <c r="G12" s="118"/>
      <c r="H12" s="97" t="s">
        <v>108</v>
      </c>
      <c r="I12" s="324"/>
      <c r="J12" s="324"/>
      <c r="K12" s="324"/>
      <c r="L12" s="324"/>
      <c r="M12" s="324"/>
      <c r="N12" s="118">
        <v>2</v>
      </c>
      <c r="O12" s="324"/>
      <c r="P12" s="324"/>
      <c r="Q12" s="324"/>
    </row>
    <row r="13" spans="1:17" ht="16.5" x14ac:dyDescent="0.2">
      <c r="A13" s="198">
        <v>4</v>
      </c>
      <c r="B13" s="63" t="s">
        <v>924</v>
      </c>
      <c r="C13" s="63" t="s">
        <v>875</v>
      </c>
      <c r="D13" s="118" t="s">
        <v>63</v>
      </c>
      <c r="E13" s="118" t="s">
        <v>872</v>
      </c>
      <c r="F13" s="118" t="s">
        <v>872</v>
      </c>
      <c r="G13" s="118" t="s">
        <v>65</v>
      </c>
      <c r="H13" s="97" t="s">
        <v>107</v>
      </c>
      <c r="I13" s="348"/>
      <c r="J13" s="348"/>
      <c r="K13" s="348"/>
      <c r="L13" s="118" t="s">
        <v>1544</v>
      </c>
      <c r="M13" s="118">
        <v>1</v>
      </c>
      <c r="N13" s="118">
        <v>3</v>
      </c>
      <c r="O13" s="348"/>
      <c r="P13" s="348"/>
      <c r="Q13" s="348"/>
    </row>
    <row r="14" spans="1:17" ht="16.5" x14ac:dyDescent="0.2">
      <c r="A14" s="198"/>
      <c r="B14" s="63"/>
      <c r="C14" s="63"/>
      <c r="D14" s="118"/>
      <c r="E14" s="118"/>
      <c r="F14" s="118"/>
      <c r="G14" s="118"/>
      <c r="H14" s="97" t="s">
        <v>108</v>
      </c>
      <c r="I14" s="348"/>
      <c r="J14" s="348"/>
      <c r="K14" s="348"/>
      <c r="L14" s="321" t="s">
        <v>1544</v>
      </c>
      <c r="M14" s="321">
        <v>1</v>
      </c>
      <c r="N14" s="321">
        <v>3</v>
      </c>
      <c r="O14" s="348"/>
      <c r="P14" s="348"/>
      <c r="Q14" s="348"/>
    </row>
    <row r="15" spans="1:17" ht="16.5" x14ac:dyDescent="0.2">
      <c r="A15" s="198">
        <v>5</v>
      </c>
      <c r="B15" s="63" t="s">
        <v>191</v>
      </c>
      <c r="C15" s="63" t="s">
        <v>877</v>
      </c>
      <c r="D15" s="118" t="s">
        <v>63</v>
      </c>
      <c r="E15" s="118" t="s">
        <v>872</v>
      </c>
      <c r="F15" s="118" t="s">
        <v>872</v>
      </c>
      <c r="G15" s="118" t="s">
        <v>65</v>
      </c>
      <c r="H15" s="97" t="s">
        <v>107</v>
      </c>
      <c r="I15" s="348"/>
      <c r="J15" s="348"/>
      <c r="K15" s="118" t="s">
        <v>1544</v>
      </c>
      <c r="L15" s="118" t="s">
        <v>1544</v>
      </c>
      <c r="M15" s="118">
        <v>2</v>
      </c>
      <c r="N15" s="118">
        <v>1</v>
      </c>
      <c r="O15" s="348"/>
      <c r="P15" s="348"/>
      <c r="Q15" s="348"/>
    </row>
    <row r="16" spans="1:17" s="2" customFormat="1" ht="16.5" x14ac:dyDescent="0.2">
      <c r="A16" s="198"/>
      <c r="B16" s="63"/>
      <c r="C16" s="63"/>
      <c r="D16" s="118"/>
      <c r="E16" s="118"/>
      <c r="F16" s="118"/>
      <c r="G16" s="118"/>
      <c r="H16" s="97" t="s">
        <v>108</v>
      </c>
      <c r="I16" s="348"/>
      <c r="J16" s="348"/>
      <c r="K16" s="321" t="s">
        <v>1544</v>
      </c>
      <c r="L16" s="321" t="s">
        <v>1544</v>
      </c>
      <c r="M16" s="321">
        <v>2</v>
      </c>
      <c r="N16" s="321">
        <v>1</v>
      </c>
      <c r="O16" s="348"/>
      <c r="P16" s="348"/>
      <c r="Q16" s="348"/>
    </row>
    <row r="17" spans="1:17" ht="33" x14ac:dyDescent="0.2">
      <c r="A17" s="198">
        <v>6</v>
      </c>
      <c r="B17" s="63" t="s">
        <v>878</v>
      </c>
      <c r="C17" s="63" t="s">
        <v>879</v>
      </c>
      <c r="D17" s="118" t="s">
        <v>63</v>
      </c>
      <c r="E17" s="118" t="s">
        <v>880</v>
      </c>
      <c r="F17" s="118"/>
      <c r="G17" s="118" t="s">
        <v>65</v>
      </c>
      <c r="H17" s="97" t="s">
        <v>107</v>
      </c>
      <c r="I17" s="348"/>
      <c r="J17" s="348"/>
      <c r="K17" s="348"/>
      <c r="L17" s="348"/>
      <c r="M17" s="348"/>
      <c r="N17" s="118">
        <v>2</v>
      </c>
      <c r="O17" s="348"/>
      <c r="P17" s="348"/>
      <c r="Q17" s="348"/>
    </row>
    <row r="18" spans="1:17" ht="33" x14ac:dyDescent="0.2">
      <c r="A18" s="198"/>
      <c r="B18" s="63"/>
      <c r="C18" s="63" t="s">
        <v>881</v>
      </c>
      <c r="D18" s="118" t="s">
        <v>63</v>
      </c>
      <c r="E18" s="118"/>
      <c r="F18" s="118" t="s">
        <v>880</v>
      </c>
      <c r="G18" s="118" t="s">
        <v>65</v>
      </c>
      <c r="H18" s="97" t="s">
        <v>108</v>
      </c>
      <c r="I18" s="118" t="s">
        <v>1544</v>
      </c>
      <c r="J18" s="118" t="s">
        <v>1544</v>
      </c>
      <c r="K18" s="118" t="s">
        <v>1544</v>
      </c>
      <c r="L18" s="118" t="s">
        <v>1544</v>
      </c>
      <c r="M18" s="118">
        <v>9</v>
      </c>
      <c r="N18" s="118">
        <v>5</v>
      </c>
      <c r="O18" s="348"/>
      <c r="P18" s="118">
        <v>4</v>
      </c>
      <c r="Q18" s="118">
        <v>12</v>
      </c>
    </row>
    <row r="19" spans="1:17" ht="33" x14ac:dyDescent="0.2">
      <c r="A19" s="198"/>
      <c r="B19" s="63"/>
      <c r="C19" s="177" t="s">
        <v>882</v>
      </c>
      <c r="D19" s="108" t="s">
        <v>4</v>
      </c>
      <c r="E19" s="108" t="s">
        <v>880</v>
      </c>
      <c r="F19" s="108" t="s">
        <v>880</v>
      </c>
      <c r="G19" s="108" t="s">
        <v>65</v>
      </c>
      <c r="H19" s="97" t="s">
        <v>107</v>
      </c>
      <c r="I19" s="348"/>
      <c r="J19" s="348"/>
      <c r="K19" s="118" t="s">
        <v>1544</v>
      </c>
      <c r="L19" s="118" t="s">
        <v>1544</v>
      </c>
      <c r="M19" s="118">
        <v>6</v>
      </c>
      <c r="N19" s="118">
        <v>3</v>
      </c>
      <c r="O19" s="348"/>
      <c r="P19" s="118">
        <v>5</v>
      </c>
      <c r="Q19" s="348"/>
    </row>
    <row r="20" spans="1:17" s="2" customFormat="1" ht="16.5" x14ac:dyDescent="0.2">
      <c r="A20" s="198"/>
      <c r="B20" s="63"/>
      <c r="C20" s="177"/>
      <c r="D20" s="108"/>
      <c r="E20" s="108"/>
      <c r="F20" s="108"/>
      <c r="G20" s="108"/>
      <c r="H20" s="97" t="s">
        <v>108</v>
      </c>
      <c r="I20" s="348"/>
      <c r="J20" s="348"/>
      <c r="K20" s="321" t="s">
        <v>1544</v>
      </c>
      <c r="L20" s="321" t="s">
        <v>1544</v>
      </c>
      <c r="M20" s="321">
        <v>6</v>
      </c>
      <c r="N20" s="321">
        <v>3</v>
      </c>
      <c r="O20" s="348"/>
      <c r="P20" s="321">
        <v>5</v>
      </c>
      <c r="Q20" s="348"/>
    </row>
    <row r="21" spans="1:17" ht="33" x14ac:dyDescent="0.2">
      <c r="A21" s="198"/>
      <c r="B21" s="63"/>
      <c r="C21" s="177" t="s">
        <v>883</v>
      </c>
      <c r="D21" s="108" t="s">
        <v>4</v>
      </c>
      <c r="E21" s="108" t="s">
        <v>880</v>
      </c>
      <c r="F21" s="108" t="s">
        <v>880</v>
      </c>
      <c r="G21" s="108" t="s">
        <v>65</v>
      </c>
      <c r="H21" s="97" t="s">
        <v>107</v>
      </c>
      <c r="I21" s="348"/>
      <c r="J21" s="348"/>
      <c r="K21" s="118" t="s">
        <v>1544</v>
      </c>
      <c r="L21" s="348"/>
      <c r="M21" s="118">
        <v>11</v>
      </c>
      <c r="N21" s="118">
        <v>3</v>
      </c>
      <c r="O21" s="348"/>
      <c r="P21" s="348"/>
      <c r="Q21" s="348"/>
    </row>
    <row r="22" spans="1:17" s="2" customFormat="1" ht="16.5" x14ac:dyDescent="0.2">
      <c r="A22" s="198"/>
      <c r="B22" s="63"/>
      <c r="C22" s="177"/>
      <c r="D22" s="108"/>
      <c r="E22" s="108"/>
      <c r="F22" s="108"/>
      <c r="G22" s="108"/>
      <c r="H22" s="97" t="s">
        <v>108</v>
      </c>
      <c r="I22" s="348"/>
      <c r="J22" s="348"/>
      <c r="K22" s="321" t="s">
        <v>1544</v>
      </c>
      <c r="L22" s="348"/>
      <c r="M22" s="321">
        <v>11</v>
      </c>
      <c r="N22" s="321">
        <v>3</v>
      </c>
      <c r="O22" s="348"/>
      <c r="P22" s="348"/>
      <c r="Q22" s="348"/>
    </row>
    <row r="23" spans="1:17" ht="33" x14ac:dyDescent="0.2">
      <c r="A23" s="198"/>
      <c r="B23" s="63"/>
      <c r="C23" s="177" t="s">
        <v>884</v>
      </c>
      <c r="D23" s="108" t="s">
        <v>63</v>
      </c>
      <c r="E23" s="108" t="s">
        <v>880</v>
      </c>
      <c r="F23" s="108" t="s">
        <v>880</v>
      </c>
      <c r="G23" s="108" t="s">
        <v>65</v>
      </c>
      <c r="H23" s="97" t="s">
        <v>107</v>
      </c>
      <c r="I23" s="348"/>
      <c r="J23" s="348"/>
      <c r="K23" s="348"/>
      <c r="L23" s="118" t="s">
        <v>1544</v>
      </c>
      <c r="M23" s="118">
        <v>2</v>
      </c>
      <c r="N23" s="118">
        <v>2</v>
      </c>
      <c r="O23" s="348"/>
      <c r="P23" s="348"/>
      <c r="Q23" s="348"/>
    </row>
    <row r="24" spans="1:17" s="2" customFormat="1" ht="16.5" x14ac:dyDescent="0.2">
      <c r="A24" s="198"/>
      <c r="B24" s="63"/>
      <c r="C24" s="177"/>
      <c r="D24" s="108"/>
      <c r="E24" s="108"/>
      <c r="F24" s="108"/>
      <c r="G24" s="108"/>
      <c r="H24" s="97" t="s">
        <v>108</v>
      </c>
      <c r="I24" s="348"/>
      <c r="J24" s="348"/>
      <c r="K24" s="348"/>
      <c r="L24" s="118" t="s">
        <v>1544</v>
      </c>
      <c r="M24" s="118">
        <v>2</v>
      </c>
      <c r="N24" s="118">
        <v>2</v>
      </c>
      <c r="O24" s="348"/>
      <c r="P24" s="348"/>
      <c r="Q24" s="348"/>
    </row>
    <row r="25" spans="1:17" ht="16.5" x14ac:dyDescent="0.2">
      <c r="A25" s="198">
        <v>7</v>
      </c>
      <c r="B25" s="63" t="s">
        <v>885</v>
      </c>
      <c r="C25" s="177" t="s">
        <v>66</v>
      </c>
      <c r="D25" s="108" t="s">
        <v>63</v>
      </c>
      <c r="E25" s="108" t="s">
        <v>872</v>
      </c>
      <c r="F25" s="108" t="s">
        <v>872</v>
      </c>
      <c r="G25" s="108" t="s">
        <v>65</v>
      </c>
      <c r="H25" s="97" t="s">
        <v>107</v>
      </c>
      <c r="I25" s="348"/>
      <c r="J25" s="348"/>
      <c r="K25" s="118" t="s">
        <v>1544</v>
      </c>
      <c r="L25" s="118" t="s">
        <v>1544</v>
      </c>
      <c r="M25" s="118">
        <v>11</v>
      </c>
      <c r="N25" s="118">
        <v>3</v>
      </c>
      <c r="O25" s="348"/>
      <c r="P25" s="118">
        <v>4</v>
      </c>
      <c r="Q25" s="348"/>
    </row>
    <row r="26" spans="1:17" s="2" customFormat="1" ht="16.5" x14ac:dyDescent="0.2">
      <c r="A26" s="198"/>
      <c r="B26" s="63"/>
      <c r="C26" s="177"/>
      <c r="D26" s="108"/>
      <c r="E26" s="108"/>
      <c r="F26" s="108"/>
      <c r="G26" s="108"/>
      <c r="H26" s="97" t="s">
        <v>108</v>
      </c>
      <c r="I26" s="348"/>
      <c r="J26" s="348"/>
      <c r="K26" s="321" t="s">
        <v>1544</v>
      </c>
      <c r="L26" s="321" t="s">
        <v>1544</v>
      </c>
      <c r="M26" s="321">
        <v>11</v>
      </c>
      <c r="N26" s="321">
        <v>3</v>
      </c>
      <c r="O26" s="348"/>
      <c r="P26" s="321">
        <v>4</v>
      </c>
      <c r="Q26" s="348"/>
    </row>
    <row r="27" spans="1:17" ht="16.5" x14ac:dyDescent="0.2">
      <c r="A27" s="198">
        <v>8</v>
      </c>
      <c r="B27" s="63" t="s">
        <v>886</v>
      </c>
      <c r="C27" s="177" t="s">
        <v>198</v>
      </c>
      <c r="D27" s="108" t="s">
        <v>63</v>
      </c>
      <c r="E27" s="108" t="s">
        <v>872</v>
      </c>
      <c r="F27" s="108" t="s">
        <v>872</v>
      </c>
      <c r="G27" s="108" t="s">
        <v>65</v>
      </c>
      <c r="H27" s="97" t="s">
        <v>107</v>
      </c>
      <c r="I27" s="118" t="s">
        <v>1544</v>
      </c>
      <c r="J27" s="348"/>
      <c r="K27" s="118" t="s">
        <v>1544</v>
      </c>
      <c r="L27" s="118" t="s">
        <v>1544</v>
      </c>
      <c r="M27" s="118">
        <v>9</v>
      </c>
      <c r="N27" s="118">
        <v>5</v>
      </c>
      <c r="O27" s="348"/>
      <c r="P27" s="118">
        <v>5</v>
      </c>
      <c r="Q27" s="118">
        <v>3</v>
      </c>
    </row>
    <row r="28" spans="1:17" s="2" customFormat="1" ht="16.5" x14ac:dyDescent="0.2">
      <c r="A28" s="198"/>
      <c r="B28" s="63"/>
      <c r="C28" s="177"/>
      <c r="D28" s="108"/>
      <c r="E28" s="108"/>
      <c r="F28" s="108"/>
      <c r="G28" s="108"/>
      <c r="H28" s="97" t="s">
        <v>108</v>
      </c>
      <c r="I28" s="118" t="s">
        <v>1544</v>
      </c>
      <c r="J28" s="348"/>
      <c r="K28" s="321" t="s">
        <v>1544</v>
      </c>
      <c r="L28" s="321" t="s">
        <v>1544</v>
      </c>
      <c r="M28" s="321">
        <v>9</v>
      </c>
      <c r="N28" s="321">
        <v>5</v>
      </c>
      <c r="O28" s="348"/>
      <c r="P28" s="321">
        <v>5</v>
      </c>
      <c r="Q28" s="321">
        <v>3</v>
      </c>
    </row>
    <row r="29" spans="1:17" ht="16.5" x14ac:dyDescent="0.2">
      <c r="A29" s="198">
        <v>9</v>
      </c>
      <c r="B29" s="63" t="s">
        <v>887</v>
      </c>
      <c r="C29" s="177" t="s">
        <v>888</v>
      </c>
      <c r="D29" s="108" t="s">
        <v>63</v>
      </c>
      <c r="E29" s="108" t="s">
        <v>872</v>
      </c>
      <c r="F29" s="108" t="s">
        <v>872</v>
      </c>
      <c r="G29" s="108" t="s">
        <v>65</v>
      </c>
      <c r="H29" s="97" t="s">
        <v>107</v>
      </c>
      <c r="I29" s="348"/>
      <c r="J29" s="118" t="s">
        <v>1544</v>
      </c>
      <c r="K29" s="348"/>
      <c r="L29" s="118" t="s">
        <v>1544</v>
      </c>
      <c r="M29" s="118">
        <v>14</v>
      </c>
      <c r="N29" s="118">
        <v>7</v>
      </c>
      <c r="O29" s="348"/>
      <c r="P29" s="118">
        <v>8</v>
      </c>
      <c r="Q29" s="118">
        <v>10</v>
      </c>
    </row>
    <row r="30" spans="1:17" s="2" customFormat="1" ht="16.5" x14ac:dyDescent="0.2">
      <c r="A30" s="198"/>
      <c r="B30" s="63"/>
      <c r="C30" s="177"/>
      <c r="D30" s="108"/>
      <c r="E30" s="108"/>
      <c r="F30" s="108"/>
      <c r="G30" s="108"/>
      <c r="H30" s="97" t="s">
        <v>108</v>
      </c>
      <c r="I30" s="348"/>
      <c r="J30" s="321" t="s">
        <v>1544</v>
      </c>
      <c r="K30" s="348"/>
      <c r="L30" s="321" t="s">
        <v>1544</v>
      </c>
      <c r="M30" s="321">
        <v>14</v>
      </c>
      <c r="N30" s="321">
        <v>7</v>
      </c>
      <c r="O30" s="348"/>
      <c r="P30" s="321">
        <v>8</v>
      </c>
      <c r="Q30" s="321">
        <v>10</v>
      </c>
    </row>
    <row r="31" spans="1:17" ht="33" x14ac:dyDescent="0.2">
      <c r="A31" s="198">
        <v>10</v>
      </c>
      <c r="B31" s="63" t="s">
        <v>889</v>
      </c>
      <c r="C31" s="177" t="s">
        <v>890</v>
      </c>
      <c r="D31" s="108" t="s">
        <v>3</v>
      </c>
      <c r="E31" s="108" t="s">
        <v>891</v>
      </c>
      <c r="F31" s="108" t="s">
        <v>891</v>
      </c>
      <c r="G31" s="108" t="s">
        <v>69</v>
      </c>
      <c r="H31" s="97" t="s">
        <v>107</v>
      </c>
      <c r="I31" s="356"/>
      <c r="J31" s="356"/>
      <c r="K31" s="356"/>
      <c r="L31" s="356"/>
      <c r="M31" s="356"/>
      <c r="N31" s="321">
        <v>3</v>
      </c>
      <c r="O31" s="356"/>
      <c r="P31" s="356"/>
      <c r="Q31" s="356"/>
    </row>
    <row r="32" spans="1:17" s="2" customFormat="1" ht="16.5" x14ac:dyDescent="0.2">
      <c r="A32" s="198"/>
      <c r="B32" s="63"/>
      <c r="C32" s="177"/>
      <c r="D32" s="108"/>
      <c r="E32" s="108"/>
      <c r="F32" s="108"/>
      <c r="G32" s="108"/>
      <c r="H32" s="97" t="s">
        <v>108</v>
      </c>
      <c r="I32" s="118"/>
      <c r="J32" s="118"/>
      <c r="K32" s="118"/>
      <c r="L32" s="118"/>
      <c r="M32" s="118"/>
      <c r="N32" s="118">
        <v>3</v>
      </c>
      <c r="O32" s="118"/>
      <c r="P32" s="118"/>
      <c r="Q32" s="118"/>
    </row>
    <row r="33" spans="1:17" ht="49.5" x14ac:dyDescent="0.2">
      <c r="A33" s="198"/>
      <c r="B33" s="63"/>
      <c r="C33" s="177" t="s">
        <v>926</v>
      </c>
      <c r="D33" s="108" t="s">
        <v>63</v>
      </c>
      <c r="E33" s="108" t="s">
        <v>892</v>
      </c>
      <c r="F33" s="108" t="s">
        <v>892</v>
      </c>
      <c r="G33" s="108" t="s">
        <v>69</v>
      </c>
      <c r="H33" s="97" t="s">
        <v>107</v>
      </c>
      <c r="I33" s="348"/>
      <c r="J33" s="348"/>
      <c r="K33" s="118" t="s">
        <v>1544</v>
      </c>
      <c r="L33" s="348"/>
      <c r="M33" s="348"/>
      <c r="N33" s="118">
        <v>5</v>
      </c>
      <c r="O33" s="348"/>
      <c r="P33" s="348"/>
      <c r="Q33" s="348"/>
    </row>
    <row r="34" spans="1:17" ht="16.5" x14ac:dyDescent="0.2">
      <c r="A34" s="198"/>
      <c r="B34" s="63"/>
      <c r="C34" s="177"/>
      <c r="D34" s="108"/>
      <c r="E34" s="108"/>
      <c r="F34" s="108"/>
      <c r="G34" s="108"/>
      <c r="H34" s="97" t="s">
        <v>108</v>
      </c>
      <c r="I34" s="348"/>
      <c r="J34" s="348"/>
      <c r="K34" s="118" t="s">
        <v>1544</v>
      </c>
      <c r="L34" s="348"/>
      <c r="M34" s="348"/>
      <c r="N34" s="118">
        <v>5</v>
      </c>
      <c r="O34" s="348"/>
      <c r="P34" s="348"/>
      <c r="Q34" s="348"/>
    </row>
    <row r="35" spans="1:17" ht="33" x14ac:dyDescent="0.2">
      <c r="A35" s="198"/>
      <c r="B35" s="63"/>
      <c r="C35" s="177" t="s">
        <v>70</v>
      </c>
      <c r="D35" s="108" t="s">
        <v>63</v>
      </c>
      <c r="E35" s="108" t="s">
        <v>893</v>
      </c>
      <c r="F35" s="108" t="s">
        <v>893</v>
      </c>
      <c r="G35" s="108" t="s">
        <v>69</v>
      </c>
      <c r="H35" s="97" t="s">
        <v>107</v>
      </c>
      <c r="I35" s="348"/>
      <c r="J35" s="118" t="s">
        <v>1544</v>
      </c>
      <c r="K35" s="118" t="s">
        <v>1544</v>
      </c>
      <c r="L35" s="118" t="s">
        <v>1544</v>
      </c>
      <c r="M35" s="118">
        <v>13</v>
      </c>
      <c r="N35" s="118">
        <v>6</v>
      </c>
      <c r="O35" s="348"/>
      <c r="P35" s="348"/>
      <c r="Q35" s="348"/>
    </row>
    <row r="36" spans="1:17" s="2" customFormat="1" ht="16.5" x14ac:dyDescent="0.2">
      <c r="A36" s="198"/>
      <c r="B36" s="63"/>
      <c r="C36" s="177"/>
      <c r="D36" s="108"/>
      <c r="E36" s="108"/>
      <c r="F36" s="108"/>
      <c r="G36" s="108"/>
      <c r="H36" s="97" t="s">
        <v>108</v>
      </c>
      <c r="I36" s="348"/>
      <c r="J36" s="321" t="s">
        <v>1544</v>
      </c>
      <c r="K36" s="321" t="s">
        <v>1544</v>
      </c>
      <c r="L36" s="321" t="s">
        <v>1544</v>
      </c>
      <c r="M36" s="321">
        <v>13</v>
      </c>
      <c r="N36" s="321">
        <v>6</v>
      </c>
      <c r="O36" s="348"/>
      <c r="P36" s="348"/>
      <c r="Q36" s="348"/>
    </row>
    <row r="37" spans="1:17" ht="33" x14ac:dyDescent="0.2">
      <c r="A37" s="198">
        <v>11</v>
      </c>
      <c r="B37" s="63" t="s">
        <v>922</v>
      </c>
      <c r="C37" s="177" t="s">
        <v>894</v>
      </c>
      <c r="D37" s="108" t="s">
        <v>63</v>
      </c>
      <c r="E37" s="108" t="s">
        <v>895</v>
      </c>
      <c r="F37" s="108" t="s">
        <v>895</v>
      </c>
      <c r="G37" s="108" t="s">
        <v>69</v>
      </c>
      <c r="H37" s="97" t="s">
        <v>107</v>
      </c>
      <c r="I37" s="348"/>
      <c r="J37" s="118" t="s">
        <v>1544</v>
      </c>
      <c r="K37" s="118" t="s">
        <v>1544</v>
      </c>
      <c r="L37" s="118" t="s">
        <v>1544</v>
      </c>
      <c r="M37" s="118">
        <v>4</v>
      </c>
      <c r="N37" s="118">
        <v>5</v>
      </c>
      <c r="O37" s="348"/>
      <c r="P37" s="348"/>
      <c r="Q37" s="348"/>
    </row>
    <row r="38" spans="1:17" s="2" customFormat="1" ht="16.5" x14ac:dyDescent="0.2">
      <c r="A38" s="198"/>
      <c r="B38" s="63"/>
      <c r="C38" s="177"/>
      <c r="D38" s="108"/>
      <c r="E38" s="108"/>
      <c r="F38" s="108"/>
      <c r="G38" s="108"/>
      <c r="H38" s="97" t="s">
        <v>108</v>
      </c>
      <c r="I38" s="348"/>
      <c r="J38" s="321" t="s">
        <v>1544</v>
      </c>
      <c r="K38" s="321" t="s">
        <v>1544</v>
      </c>
      <c r="L38" s="321" t="s">
        <v>1544</v>
      </c>
      <c r="M38" s="321">
        <v>4</v>
      </c>
      <c r="N38" s="321">
        <v>5</v>
      </c>
      <c r="O38" s="348"/>
      <c r="P38" s="348"/>
      <c r="Q38" s="348"/>
    </row>
    <row r="39" spans="1:17" ht="33" x14ac:dyDescent="0.2">
      <c r="A39" s="198"/>
      <c r="B39" s="63"/>
      <c r="C39" s="177" t="s">
        <v>896</v>
      </c>
      <c r="D39" s="108" t="s">
        <v>4</v>
      </c>
      <c r="E39" s="108" t="s">
        <v>891</v>
      </c>
      <c r="F39" s="108" t="s">
        <v>891</v>
      </c>
      <c r="G39" s="108" t="s">
        <v>69</v>
      </c>
      <c r="H39" s="97" t="s">
        <v>107</v>
      </c>
      <c r="I39" s="348"/>
      <c r="J39" s="348"/>
      <c r="K39" s="348"/>
      <c r="L39" s="118" t="s">
        <v>1544</v>
      </c>
      <c r="M39" s="118">
        <v>10</v>
      </c>
      <c r="N39" s="118">
        <v>3</v>
      </c>
      <c r="O39" s="348"/>
      <c r="P39" s="118">
        <v>1</v>
      </c>
      <c r="Q39" s="118">
        <v>1</v>
      </c>
    </row>
    <row r="40" spans="1:17" s="2" customFormat="1" ht="16.5" x14ac:dyDescent="0.2">
      <c r="A40" s="198"/>
      <c r="B40" s="63"/>
      <c r="C40" s="177"/>
      <c r="D40" s="108"/>
      <c r="E40" s="108"/>
      <c r="F40" s="108"/>
      <c r="G40" s="108"/>
      <c r="H40" s="97" t="s">
        <v>108</v>
      </c>
      <c r="I40" s="348"/>
      <c r="J40" s="348"/>
      <c r="K40" s="348"/>
      <c r="L40" s="321" t="s">
        <v>1544</v>
      </c>
      <c r="M40" s="321">
        <v>10</v>
      </c>
      <c r="N40" s="321">
        <v>3</v>
      </c>
      <c r="O40" s="348"/>
      <c r="P40" s="321">
        <v>1</v>
      </c>
      <c r="Q40" s="321">
        <v>1</v>
      </c>
    </row>
    <row r="41" spans="1:17" ht="33" x14ac:dyDescent="0.2">
      <c r="A41" s="198">
        <v>12</v>
      </c>
      <c r="B41" s="63" t="s">
        <v>923</v>
      </c>
      <c r="C41" s="63" t="s">
        <v>897</v>
      </c>
      <c r="D41" s="118" t="s">
        <v>63</v>
      </c>
      <c r="E41" s="118" t="s">
        <v>898</v>
      </c>
      <c r="F41" s="118" t="s">
        <v>898</v>
      </c>
      <c r="G41" s="118" t="s">
        <v>69</v>
      </c>
      <c r="H41" s="97" t="s">
        <v>107</v>
      </c>
      <c r="I41" s="348"/>
      <c r="J41" s="118" t="s">
        <v>1544</v>
      </c>
      <c r="K41" s="348"/>
      <c r="L41" s="118" t="s">
        <v>1544</v>
      </c>
      <c r="M41" s="118">
        <v>3</v>
      </c>
      <c r="N41" s="118">
        <v>2</v>
      </c>
      <c r="O41" s="348"/>
      <c r="P41" s="348"/>
      <c r="Q41" s="348"/>
    </row>
    <row r="42" spans="1:17" s="2" customFormat="1" ht="16.5" x14ac:dyDescent="0.2">
      <c r="A42" s="198"/>
      <c r="B42" s="63"/>
      <c r="C42" s="63"/>
      <c r="D42" s="118"/>
      <c r="E42" s="118"/>
      <c r="F42" s="118"/>
      <c r="G42" s="118"/>
      <c r="H42" s="97" t="s">
        <v>108</v>
      </c>
      <c r="I42" s="348"/>
      <c r="J42" s="321" t="s">
        <v>1544</v>
      </c>
      <c r="K42" s="348"/>
      <c r="L42" s="321" t="s">
        <v>1544</v>
      </c>
      <c r="M42" s="321">
        <v>3</v>
      </c>
      <c r="N42" s="321">
        <v>2</v>
      </c>
      <c r="O42" s="348"/>
      <c r="P42" s="348"/>
      <c r="Q42" s="348"/>
    </row>
    <row r="43" spans="1:17" ht="33" x14ac:dyDescent="0.2">
      <c r="A43" s="198"/>
      <c r="B43" s="63"/>
      <c r="C43" s="63" t="s">
        <v>899</v>
      </c>
      <c r="D43" s="118" t="s">
        <v>63</v>
      </c>
      <c r="E43" s="118" t="s">
        <v>898</v>
      </c>
      <c r="F43" s="118" t="s">
        <v>898</v>
      </c>
      <c r="G43" s="118" t="s">
        <v>69</v>
      </c>
      <c r="H43" s="97" t="s">
        <v>107</v>
      </c>
      <c r="I43" s="356"/>
      <c r="J43" s="356"/>
      <c r="K43" s="356"/>
      <c r="L43" s="356"/>
      <c r="M43" s="356"/>
      <c r="N43" s="118">
        <v>7</v>
      </c>
      <c r="O43" s="356"/>
      <c r="P43" s="356"/>
      <c r="Q43" s="356"/>
    </row>
    <row r="44" spans="1:17" s="2" customFormat="1" ht="16.5" x14ac:dyDescent="0.2">
      <c r="A44" s="198"/>
      <c r="B44" s="63"/>
      <c r="C44" s="63"/>
      <c r="D44" s="118"/>
      <c r="E44" s="118"/>
      <c r="F44" s="118"/>
      <c r="G44" s="118"/>
      <c r="H44" s="97" t="s">
        <v>108</v>
      </c>
      <c r="I44" s="118"/>
      <c r="J44" s="118"/>
      <c r="K44" s="118"/>
      <c r="L44" s="118"/>
      <c r="M44" s="118"/>
      <c r="N44" s="118">
        <v>7</v>
      </c>
      <c r="O44" s="118"/>
      <c r="P44" s="118"/>
      <c r="Q44" s="118"/>
    </row>
    <row r="45" spans="1:17" ht="33" x14ac:dyDescent="0.2">
      <c r="A45" s="198">
        <v>13</v>
      </c>
      <c r="B45" s="63" t="s">
        <v>900</v>
      </c>
      <c r="C45" s="63" t="s">
        <v>901</v>
      </c>
      <c r="D45" s="118" t="s">
        <v>63</v>
      </c>
      <c r="E45" s="118" t="s">
        <v>891</v>
      </c>
      <c r="F45" s="118" t="s">
        <v>891</v>
      </c>
      <c r="G45" s="118" t="s">
        <v>69</v>
      </c>
      <c r="H45" s="97" t="s">
        <v>107</v>
      </c>
      <c r="I45" s="348"/>
      <c r="J45" s="348"/>
      <c r="K45" s="118" t="s">
        <v>1544</v>
      </c>
      <c r="L45" s="118" t="s">
        <v>1544</v>
      </c>
      <c r="M45" s="348"/>
      <c r="N45" s="118">
        <v>2</v>
      </c>
      <c r="O45" s="348"/>
      <c r="P45" s="118">
        <v>10</v>
      </c>
      <c r="Q45" s="348"/>
    </row>
    <row r="46" spans="1:17" s="2" customFormat="1" ht="16.5" x14ac:dyDescent="0.2">
      <c r="A46" s="198"/>
      <c r="B46" s="63"/>
      <c r="C46" s="63"/>
      <c r="D46" s="118"/>
      <c r="E46" s="118"/>
      <c r="F46" s="118"/>
      <c r="G46" s="118"/>
      <c r="H46" s="97" t="s">
        <v>108</v>
      </c>
      <c r="I46" s="348"/>
      <c r="J46" s="348"/>
      <c r="K46" s="321" t="s">
        <v>1544</v>
      </c>
      <c r="L46" s="321" t="s">
        <v>1544</v>
      </c>
      <c r="M46" s="348"/>
      <c r="N46" s="321">
        <v>2</v>
      </c>
      <c r="O46" s="348"/>
      <c r="P46" s="321">
        <v>10</v>
      </c>
      <c r="Q46" s="348"/>
    </row>
    <row r="47" spans="1:17" ht="33" x14ac:dyDescent="0.2">
      <c r="A47" s="198"/>
      <c r="B47" s="63"/>
      <c r="C47" s="63" t="s">
        <v>902</v>
      </c>
      <c r="D47" s="118" t="s">
        <v>63</v>
      </c>
      <c r="E47" s="118" t="s">
        <v>891</v>
      </c>
      <c r="F47" s="118" t="s">
        <v>891</v>
      </c>
      <c r="G47" s="118" t="s">
        <v>69</v>
      </c>
      <c r="H47" s="97" t="s">
        <v>107</v>
      </c>
      <c r="I47" s="348"/>
      <c r="J47" s="348"/>
      <c r="K47" s="118" t="s">
        <v>1544</v>
      </c>
      <c r="L47" s="118" t="s">
        <v>1544</v>
      </c>
      <c r="M47" s="348"/>
      <c r="N47" s="118">
        <v>2</v>
      </c>
      <c r="O47" s="348"/>
      <c r="P47" s="118">
        <v>7</v>
      </c>
      <c r="Q47" s="348"/>
    </row>
    <row r="48" spans="1:17" s="2" customFormat="1" ht="16.5" x14ac:dyDescent="0.2">
      <c r="A48" s="198"/>
      <c r="B48" s="63"/>
      <c r="C48" s="63"/>
      <c r="D48" s="118"/>
      <c r="E48" s="118"/>
      <c r="F48" s="118"/>
      <c r="G48" s="118"/>
      <c r="H48" s="97" t="s">
        <v>108</v>
      </c>
      <c r="I48" s="348"/>
      <c r="J48" s="348"/>
      <c r="K48" s="321" t="s">
        <v>1544</v>
      </c>
      <c r="L48" s="321" t="s">
        <v>1544</v>
      </c>
      <c r="M48" s="348"/>
      <c r="N48" s="321">
        <v>2</v>
      </c>
      <c r="O48" s="348"/>
      <c r="P48" s="321">
        <v>7</v>
      </c>
      <c r="Q48" s="348"/>
    </row>
    <row r="49" spans="1:17" ht="33" x14ac:dyDescent="0.2">
      <c r="A49" s="198"/>
      <c r="B49" s="63"/>
      <c r="C49" s="63" t="s">
        <v>903</v>
      </c>
      <c r="D49" s="118" t="s">
        <v>63</v>
      </c>
      <c r="E49" s="118" t="s">
        <v>891</v>
      </c>
      <c r="F49" s="118" t="s">
        <v>891</v>
      </c>
      <c r="G49" s="118" t="s">
        <v>69</v>
      </c>
      <c r="H49" s="97" t="s">
        <v>107</v>
      </c>
      <c r="I49" s="348"/>
      <c r="J49" s="118" t="s">
        <v>1544</v>
      </c>
      <c r="K49" s="118" t="s">
        <v>1544</v>
      </c>
      <c r="L49" s="348"/>
      <c r="M49" s="321">
        <v>7</v>
      </c>
      <c r="N49" s="321">
        <v>2</v>
      </c>
      <c r="O49" s="348"/>
      <c r="P49" s="348"/>
      <c r="Q49" s="348"/>
    </row>
    <row r="50" spans="1:17" ht="16.5" x14ac:dyDescent="0.2">
      <c r="A50" s="198"/>
      <c r="B50" s="63"/>
      <c r="C50" s="63" t="s">
        <v>904</v>
      </c>
      <c r="D50" s="118" t="s">
        <v>63</v>
      </c>
      <c r="E50" s="118" t="s">
        <v>891</v>
      </c>
      <c r="F50" s="118" t="s">
        <v>891</v>
      </c>
      <c r="G50" s="118" t="s">
        <v>69</v>
      </c>
      <c r="H50" s="97" t="s">
        <v>108</v>
      </c>
      <c r="I50" s="348"/>
      <c r="J50" s="348"/>
      <c r="K50" s="348"/>
      <c r="L50" s="118" t="s">
        <v>1544</v>
      </c>
      <c r="M50" s="348"/>
      <c r="N50" s="348"/>
      <c r="O50" s="348"/>
      <c r="P50" s="348"/>
      <c r="Q50" s="348"/>
    </row>
    <row r="51" spans="1:17" ht="33" x14ac:dyDescent="0.2">
      <c r="A51" s="198">
        <v>14</v>
      </c>
      <c r="B51" s="63" t="s">
        <v>905</v>
      </c>
      <c r="C51" s="63" t="s">
        <v>906</v>
      </c>
      <c r="D51" s="118" t="s">
        <v>63</v>
      </c>
      <c r="E51" s="118" t="s">
        <v>892</v>
      </c>
      <c r="F51" s="118" t="s">
        <v>892</v>
      </c>
      <c r="G51" s="118" t="s">
        <v>69</v>
      </c>
      <c r="H51" s="97" t="s">
        <v>107</v>
      </c>
      <c r="I51" s="356"/>
      <c r="J51" s="356"/>
      <c r="K51" s="356"/>
      <c r="L51" s="356"/>
      <c r="M51" s="356"/>
      <c r="N51" s="321">
        <v>3</v>
      </c>
      <c r="O51" s="356"/>
      <c r="P51" s="356"/>
      <c r="Q51" s="356"/>
    </row>
    <row r="52" spans="1:17" s="2" customFormat="1" ht="16.5" x14ac:dyDescent="0.2">
      <c r="A52" s="198"/>
      <c r="B52" s="63"/>
      <c r="C52" s="63"/>
      <c r="D52" s="118"/>
      <c r="E52" s="118"/>
      <c r="F52" s="118"/>
      <c r="G52" s="118"/>
      <c r="H52" s="97" t="s">
        <v>108</v>
      </c>
      <c r="I52" s="321"/>
      <c r="J52" s="321"/>
      <c r="K52" s="321"/>
      <c r="L52" s="321"/>
      <c r="M52" s="321"/>
      <c r="N52" s="321">
        <v>3</v>
      </c>
      <c r="O52" s="321"/>
      <c r="P52" s="321"/>
      <c r="Q52" s="321"/>
    </row>
    <row r="53" spans="1:17" ht="33" x14ac:dyDescent="0.2">
      <c r="A53" s="198">
        <v>15</v>
      </c>
      <c r="B53" s="63" t="s">
        <v>907</v>
      </c>
      <c r="C53" s="63" t="s">
        <v>908</v>
      </c>
      <c r="D53" s="118" t="s">
        <v>63</v>
      </c>
      <c r="E53" s="118" t="s">
        <v>892</v>
      </c>
      <c r="F53" s="118" t="s">
        <v>892</v>
      </c>
      <c r="G53" s="118" t="s">
        <v>69</v>
      </c>
      <c r="H53" s="97" t="s">
        <v>107</v>
      </c>
      <c r="I53" s="356"/>
      <c r="J53" s="356"/>
      <c r="K53" s="356"/>
      <c r="L53" s="356"/>
      <c r="M53" s="356"/>
      <c r="N53" s="118">
        <v>3</v>
      </c>
      <c r="O53" s="356"/>
      <c r="P53" s="356"/>
      <c r="Q53" s="356"/>
    </row>
    <row r="54" spans="1:17" s="2" customFormat="1" ht="16.5" x14ac:dyDescent="0.2">
      <c r="A54" s="198"/>
      <c r="B54" s="63"/>
      <c r="C54" s="63"/>
      <c r="D54" s="118"/>
      <c r="E54" s="118"/>
      <c r="F54" s="118"/>
      <c r="G54" s="118"/>
      <c r="H54" s="97" t="s">
        <v>108</v>
      </c>
      <c r="I54" s="118"/>
      <c r="J54" s="118"/>
      <c r="K54" s="118"/>
      <c r="L54" s="118"/>
      <c r="M54" s="118"/>
      <c r="N54" s="118">
        <v>3</v>
      </c>
      <c r="O54" s="118"/>
      <c r="P54" s="118"/>
      <c r="Q54" s="118"/>
    </row>
    <row r="55" spans="1:17" ht="16.5" x14ac:dyDescent="0.2">
      <c r="A55" s="198">
        <v>16</v>
      </c>
      <c r="B55" s="243" t="s">
        <v>909</v>
      </c>
      <c r="C55" s="245" t="s">
        <v>910</v>
      </c>
      <c r="D55" s="118" t="s">
        <v>63</v>
      </c>
      <c r="E55" s="118" t="s">
        <v>911</v>
      </c>
      <c r="F55" s="118" t="s">
        <v>911</v>
      </c>
      <c r="G55" s="118" t="s">
        <v>71</v>
      </c>
      <c r="H55" s="97" t="s">
        <v>107</v>
      </c>
      <c r="I55" s="348"/>
      <c r="J55" s="348"/>
      <c r="K55" s="118" t="s">
        <v>1544</v>
      </c>
      <c r="L55" s="118" t="s">
        <v>1544</v>
      </c>
      <c r="M55" s="118">
        <v>6</v>
      </c>
      <c r="N55" s="118">
        <v>3</v>
      </c>
      <c r="O55" s="348"/>
      <c r="P55" s="348"/>
      <c r="Q55" s="348"/>
    </row>
    <row r="56" spans="1:17" s="2" customFormat="1" ht="16.5" x14ac:dyDescent="0.2">
      <c r="A56" s="198"/>
      <c r="B56" s="243"/>
      <c r="C56" s="245"/>
      <c r="D56" s="118"/>
      <c r="E56" s="118"/>
      <c r="F56" s="118"/>
      <c r="G56" s="118"/>
      <c r="H56" s="97" t="s">
        <v>108</v>
      </c>
      <c r="I56" s="348"/>
      <c r="J56" s="348"/>
      <c r="K56" s="321" t="s">
        <v>1544</v>
      </c>
      <c r="L56" s="321" t="s">
        <v>1544</v>
      </c>
      <c r="M56" s="321">
        <v>6</v>
      </c>
      <c r="N56" s="321">
        <v>3</v>
      </c>
      <c r="O56" s="348"/>
      <c r="P56" s="348"/>
      <c r="Q56" s="348"/>
    </row>
    <row r="57" spans="1:17" ht="33" x14ac:dyDescent="0.2">
      <c r="A57" s="198">
        <v>17</v>
      </c>
      <c r="B57" s="243" t="s">
        <v>912</v>
      </c>
      <c r="C57" s="245" t="s">
        <v>913</v>
      </c>
      <c r="D57" s="118" t="s">
        <v>63</v>
      </c>
      <c r="E57" s="118" t="s">
        <v>911</v>
      </c>
      <c r="F57" s="118" t="s">
        <v>911</v>
      </c>
      <c r="G57" s="118" t="s">
        <v>71</v>
      </c>
      <c r="H57" s="97" t="s">
        <v>107</v>
      </c>
      <c r="I57" s="348"/>
      <c r="J57" s="348"/>
      <c r="K57" s="348"/>
      <c r="L57" s="118" t="s">
        <v>1544</v>
      </c>
      <c r="M57" s="118">
        <v>15</v>
      </c>
      <c r="N57" s="118">
        <v>4</v>
      </c>
      <c r="O57" s="348"/>
      <c r="P57" s="118">
        <v>6</v>
      </c>
      <c r="Q57" s="118">
        <v>2</v>
      </c>
    </row>
    <row r="58" spans="1:17" s="2" customFormat="1" ht="16.5" x14ac:dyDescent="0.2">
      <c r="A58" s="198"/>
      <c r="B58" s="243"/>
      <c r="C58" s="245"/>
      <c r="D58" s="118"/>
      <c r="E58" s="118"/>
      <c r="F58" s="118"/>
      <c r="G58" s="118"/>
      <c r="H58" s="97" t="s">
        <v>108</v>
      </c>
      <c r="I58" s="348"/>
      <c r="J58" s="348"/>
      <c r="K58" s="348"/>
      <c r="L58" s="118" t="s">
        <v>1544</v>
      </c>
      <c r="M58" s="321">
        <v>15</v>
      </c>
      <c r="N58" s="321">
        <v>4</v>
      </c>
      <c r="O58" s="348"/>
      <c r="P58" s="321">
        <v>6</v>
      </c>
      <c r="Q58" s="321">
        <v>2</v>
      </c>
    </row>
    <row r="59" spans="1:17" ht="16.5" x14ac:dyDescent="0.2">
      <c r="A59" s="198">
        <v>18</v>
      </c>
      <c r="B59" s="245" t="s">
        <v>193</v>
      </c>
      <c r="C59" s="245" t="s">
        <v>914</v>
      </c>
      <c r="D59" s="118" t="s">
        <v>63</v>
      </c>
      <c r="E59" s="118" t="s">
        <v>911</v>
      </c>
      <c r="F59" s="118" t="s">
        <v>911</v>
      </c>
      <c r="G59" s="118" t="s">
        <v>71</v>
      </c>
      <c r="H59" s="97" t="s">
        <v>107</v>
      </c>
      <c r="I59" s="348"/>
      <c r="J59" s="348"/>
      <c r="K59" s="348"/>
      <c r="L59" s="118" t="s">
        <v>1544</v>
      </c>
      <c r="M59" s="348"/>
      <c r="N59" s="118">
        <v>3</v>
      </c>
      <c r="O59" s="348"/>
      <c r="P59" s="348"/>
      <c r="Q59" s="118">
        <v>2</v>
      </c>
    </row>
    <row r="60" spans="1:17" ht="16.5" x14ac:dyDescent="0.2">
      <c r="A60" s="198"/>
      <c r="B60" s="244"/>
      <c r="C60" s="245"/>
      <c r="D60" s="118"/>
      <c r="E60" s="118"/>
      <c r="F60" s="118"/>
      <c r="G60" s="118"/>
      <c r="H60" s="97" t="s">
        <v>108</v>
      </c>
      <c r="I60" s="348"/>
      <c r="J60" s="348"/>
      <c r="K60" s="348"/>
      <c r="L60" s="321" t="s">
        <v>1544</v>
      </c>
      <c r="M60" s="348"/>
      <c r="N60" s="321">
        <v>3</v>
      </c>
      <c r="O60" s="348"/>
      <c r="P60" s="348"/>
      <c r="Q60" s="321">
        <v>2</v>
      </c>
    </row>
    <row r="61" spans="1:17" ht="16.5" x14ac:dyDescent="0.2">
      <c r="A61" s="198">
        <v>19</v>
      </c>
      <c r="B61" s="244" t="s">
        <v>205</v>
      </c>
      <c r="C61" s="245" t="s">
        <v>915</v>
      </c>
      <c r="D61" s="118" t="s">
        <v>63</v>
      </c>
      <c r="E61" s="118" t="s">
        <v>911</v>
      </c>
      <c r="F61" s="118" t="s">
        <v>911</v>
      </c>
      <c r="G61" s="118" t="s">
        <v>71</v>
      </c>
      <c r="H61" s="97" t="s">
        <v>107</v>
      </c>
      <c r="I61" s="348"/>
      <c r="J61" s="118" t="s">
        <v>1544</v>
      </c>
      <c r="K61" s="118" t="s">
        <v>1544</v>
      </c>
      <c r="L61" s="118" t="s">
        <v>1544</v>
      </c>
      <c r="M61" s="118">
        <v>10</v>
      </c>
      <c r="N61" s="118">
        <v>2</v>
      </c>
      <c r="O61" s="348"/>
      <c r="P61" s="118">
        <v>5</v>
      </c>
      <c r="Q61" s="118">
        <v>3</v>
      </c>
    </row>
    <row r="62" spans="1:17" s="2" customFormat="1" ht="16.5" x14ac:dyDescent="0.2">
      <c r="A62" s="198"/>
      <c r="B62" s="244"/>
      <c r="C62" s="245"/>
      <c r="D62" s="118"/>
      <c r="E62" s="118"/>
      <c r="F62" s="118"/>
      <c r="G62" s="118"/>
      <c r="H62" s="97" t="s">
        <v>108</v>
      </c>
      <c r="I62" s="348"/>
      <c r="J62" s="321" t="s">
        <v>1544</v>
      </c>
      <c r="K62" s="321" t="s">
        <v>1544</v>
      </c>
      <c r="L62" s="321" t="s">
        <v>1544</v>
      </c>
      <c r="M62" s="321">
        <v>10</v>
      </c>
      <c r="N62" s="321">
        <v>2</v>
      </c>
      <c r="O62" s="348"/>
      <c r="P62" s="321">
        <v>5</v>
      </c>
      <c r="Q62" s="321">
        <v>3</v>
      </c>
    </row>
    <row r="63" spans="1:17" ht="33" x14ac:dyDescent="0.2">
      <c r="A63" s="198">
        <v>20</v>
      </c>
      <c r="B63" s="357" t="s">
        <v>927</v>
      </c>
      <c r="C63" s="245" t="s">
        <v>198</v>
      </c>
      <c r="D63" s="118" t="s">
        <v>63</v>
      </c>
      <c r="E63" s="118" t="s">
        <v>911</v>
      </c>
      <c r="F63" s="118" t="s">
        <v>911</v>
      </c>
      <c r="G63" s="118" t="s">
        <v>71</v>
      </c>
      <c r="H63" s="97" t="s">
        <v>107</v>
      </c>
      <c r="I63" s="118" t="s">
        <v>1544</v>
      </c>
      <c r="J63" s="348"/>
      <c r="K63" s="118" t="s">
        <v>1544</v>
      </c>
      <c r="L63" s="118" t="s">
        <v>1544</v>
      </c>
      <c r="M63" s="118">
        <v>8</v>
      </c>
      <c r="N63" s="118">
        <v>5</v>
      </c>
      <c r="O63" s="348"/>
      <c r="P63" s="118">
        <v>6</v>
      </c>
      <c r="Q63" s="118">
        <v>3</v>
      </c>
    </row>
    <row r="64" spans="1:17" ht="16.5" x14ac:dyDescent="0.2">
      <c r="A64" s="198"/>
      <c r="B64" s="243"/>
      <c r="C64" s="245"/>
      <c r="D64" s="118"/>
      <c r="E64" s="118"/>
      <c r="F64" s="118"/>
      <c r="G64" s="118"/>
      <c r="H64" s="97" t="s">
        <v>108</v>
      </c>
      <c r="I64" s="321" t="s">
        <v>1544</v>
      </c>
      <c r="J64" s="348"/>
      <c r="K64" s="321" t="s">
        <v>1544</v>
      </c>
      <c r="L64" s="321" t="s">
        <v>1544</v>
      </c>
      <c r="M64" s="321">
        <v>8</v>
      </c>
      <c r="N64" s="321">
        <v>5</v>
      </c>
      <c r="O64" s="348"/>
      <c r="P64" s="321">
        <v>6</v>
      </c>
      <c r="Q64" s="321">
        <v>3</v>
      </c>
    </row>
    <row r="65" spans="1:17" ht="33" x14ac:dyDescent="0.2">
      <c r="A65" s="198">
        <v>21</v>
      </c>
      <c r="B65" s="243" t="s">
        <v>916</v>
      </c>
      <c r="C65" s="245" t="s">
        <v>913</v>
      </c>
      <c r="D65" s="118" t="s">
        <v>63</v>
      </c>
      <c r="E65" s="118" t="s">
        <v>911</v>
      </c>
      <c r="F65" s="118" t="s">
        <v>911</v>
      </c>
      <c r="G65" s="118" t="s">
        <v>71</v>
      </c>
      <c r="H65" s="97" t="s">
        <v>107</v>
      </c>
      <c r="I65" s="348"/>
      <c r="J65" s="118" t="s">
        <v>1544</v>
      </c>
      <c r="K65" s="348"/>
      <c r="L65" s="118" t="s">
        <v>1544</v>
      </c>
      <c r="M65" s="118">
        <v>19</v>
      </c>
      <c r="N65" s="118">
        <v>3</v>
      </c>
      <c r="O65" s="348"/>
      <c r="P65" s="118">
        <v>10</v>
      </c>
      <c r="Q65" s="118">
        <v>7</v>
      </c>
    </row>
    <row r="66" spans="1:17" s="2" customFormat="1" ht="16.5" x14ac:dyDescent="0.2">
      <c r="A66" s="198"/>
      <c r="B66" s="243"/>
      <c r="C66" s="245"/>
      <c r="D66" s="118"/>
      <c r="E66" s="118"/>
      <c r="F66" s="118"/>
      <c r="G66" s="118"/>
      <c r="H66" s="97" t="s">
        <v>108</v>
      </c>
      <c r="I66" s="348"/>
      <c r="J66" s="321" t="s">
        <v>1544</v>
      </c>
      <c r="K66" s="348"/>
      <c r="L66" s="321" t="s">
        <v>1544</v>
      </c>
      <c r="M66" s="321">
        <v>19</v>
      </c>
      <c r="N66" s="321">
        <v>3</v>
      </c>
      <c r="O66" s="348"/>
      <c r="P66" s="321">
        <v>10</v>
      </c>
      <c r="Q66" s="321">
        <v>7</v>
      </c>
    </row>
    <row r="67" spans="1:17" ht="16.5" x14ac:dyDescent="0.2">
      <c r="A67" s="198">
        <v>22</v>
      </c>
      <c r="B67" s="245" t="s">
        <v>917</v>
      </c>
      <c r="C67" s="245" t="s">
        <v>918</v>
      </c>
      <c r="D67" s="118" t="s">
        <v>63</v>
      </c>
      <c r="E67" s="118" t="s">
        <v>919</v>
      </c>
      <c r="F67" s="118" t="s">
        <v>919</v>
      </c>
      <c r="G67" s="118" t="s">
        <v>71</v>
      </c>
      <c r="H67" s="97" t="s">
        <v>107</v>
      </c>
      <c r="I67" s="348"/>
      <c r="J67" s="348"/>
      <c r="K67" s="348"/>
      <c r="L67" s="118" t="s">
        <v>1544</v>
      </c>
      <c r="M67" s="118">
        <v>7</v>
      </c>
      <c r="N67" s="118">
        <v>2</v>
      </c>
      <c r="O67" s="348"/>
      <c r="P67" s="348"/>
      <c r="Q67" s="348"/>
    </row>
    <row r="68" spans="1:17" ht="16.5" x14ac:dyDescent="0.2">
      <c r="A68" s="198"/>
      <c r="B68" s="245"/>
      <c r="C68" s="245" t="s">
        <v>66</v>
      </c>
      <c r="D68" s="118" t="s">
        <v>63</v>
      </c>
      <c r="E68" s="118" t="s">
        <v>919</v>
      </c>
      <c r="F68" s="118" t="s">
        <v>919</v>
      </c>
      <c r="G68" s="118" t="s">
        <v>71</v>
      </c>
      <c r="H68" s="97" t="s">
        <v>108</v>
      </c>
      <c r="I68" s="348"/>
      <c r="J68" s="348"/>
      <c r="K68" s="348"/>
      <c r="L68" s="118" t="s">
        <v>1544</v>
      </c>
      <c r="M68" s="118">
        <v>3</v>
      </c>
      <c r="N68" s="118">
        <v>2</v>
      </c>
      <c r="O68" s="348"/>
      <c r="P68" s="118">
        <v>4</v>
      </c>
      <c r="Q68" s="348"/>
    </row>
    <row r="69" spans="1:17" ht="33" x14ac:dyDescent="0.2">
      <c r="A69" s="198">
        <v>23</v>
      </c>
      <c r="B69" s="245" t="s">
        <v>47</v>
      </c>
      <c r="C69" s="245" t="s">
        <v>908</v>
      </c>
      <c r="D69" s="118" t="s">
        <v>63</v>
      </c>
      <c r="E69" s="118" t="s">
        <v>911</v>
      </c>
      <c r="F69" s="118" t="s">
        <v>911</v>
      </c>
      <c r="G69" s="118" t="s">
        <v>71</v>
      </c>
      <c r="H69" s="97" t="s">
        <v>107</v>
      </c>
      <c r="I69" s="348"/>
      <c r="J69" s="348"/>
      <c r="K69" s="348"/>
      <c r="L69" s="118" t="s">
        <v>1544</v>
      </c>
      <c r="M69" s="348"/>
      <c r="N69" s="118">
        <v>3</v>
      </c>
      <c r="O69" s="348"/>
      <c r="P69" s="348"/>
      <c r="Q69" s="348"/>
    </row>
    <row r="70" spans="1:17" ht="16.5" x14ac:dyDescent="0.2">
      <c r="A70" s="198"/>
      <c r="B70" s="245"/>
      <c r="C70" s="245"/>
      <c r="D70" s="118"/>
      <c r="E70" s="118"/>
      <c r="F70" s="118"/>
      <c r="G70" s="118"/>
      <c r="H70" s="97" t="s">
        <v>108</v>
      </c>
      <c r="I70" s="348"/>
      <c r="J70" s="348"/>
      <c r="K70" s="348"/>
      <c r="L70" s="118" t="s">
        <v>1544</v>
      </c>
      <c r="M70" s="348"/>
      <c r="N70" s="118">
        <v>3</v>
      </c>
      <c r="O70" s="348"/>
      <c r="P70" s="348"/>
      <c r="Q70" s="348"/>
    </row>
    <row r="71" spans="1:17" ht="16.5" x14ac:dyDescent="0.2">
      <c r="A71" s="198">
        <v>24</v>
      </c>
      <c r="B71" s="245" t="s">
        <v>920</v>
      </c>
      <c r="C71" s="245" t="s">
        <v>921</v>
      </c>
      <c r="D71" s="118" t="s">
        <v>63</v>
      </c>
      <c r="E71" s="118" t="s">
        <v>911</v>
      </c>
      <c r="F71" s="118" t="s">
        <v>911</v>
      </c>
      <c r="G71" s="118" t="s">
        <v>71</v>
      </c>
      <c r="H71" s="97" t="s">
        <v>107</v>
      </c>
      <c r="I71" s="348"/>
      <c r="J71" s="348"/>
      <c r="K71" s="348"/>
      <c r="L71" s="118" t="s">
        <v>1544</v>
      </c>
      <c r="M71" s="118">
        <v>10</v>
      </c>
      <c r="N71" s="118">
        <v>4</v>
      </c>
      <c r="O71" s="348"/>
      <c r="P71" s="118">
        <v>1</v>
      </c>
      <c r="Q71" s="348"/>
    </row>
    <row r="72" spans="1:17" ht="16.5" x14ac:dyDescent="0.2">
      <c r="A72" s="198"/>
      <c r="B72" s="245"/>
      <c r="C72" s="245"/>
      <c r="D72" s="118"/>
      <c r="E72" s="118"/>
      <c r="F72" s="118"/>
      <c r="G72" s="118"/>
      <c r="H72" s="97" t="s">
        <v>108</v>
      </c>
      <c r="I72" s="348"/>
      <c r="J72" s="348"/>
      <c r="K72" s="348"/>
      <c r="L72" s="321" t="s">
        <v>1544</v>
      </c>
      <c r="M72" s="321">
        <v>10</v>
      </c>
      <c r="N72" s="321">
        <v>4</v>
      </c>
      <c r="O72" s="348"/>
      <c r="P72" s="321">
        <v>1</v>
      </c>
      <c r="Q72" s="348"/>
    </row>
  </sheetData>
  <mergeCells count="11">
    <mergeCell ref="I5:Q5"/>
    <mergeCell ref="A3:Q3"/>
    <mergeCell ref="A2:Q2"/>
    <mergeCell ref="A1:Q1"/>
    <mergeCell ref="A5:A6"/>
    <mergeCell ref="B5:B6"/>
    <mergeCell ref="C5:C6"/>
    <mergeCell ref="D5:D6"/>
    <mergeCell ref="E5:F5"/>
    <mergeCell ref="G5:G6"/>
    <mergeCell ref="H5:H6"/>
  </mergeCells>
  <pageMargins left="0.35433070866141736" right="0.23622047244094491" top="0.43307086614173229" bottom="0.39370078740157483" header="0.31496062992125984" footer="0.31496062992125984"/>
  <pageSetup paperSize="9" scale="70" orientation="landscape" verticalDpi="0" r:id="rId1"/>
  <rowBreaks count="2" manualBreakCount="2">
    <brk id="34" max="16383" man="1"/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0"/>
  <sheetViews>
    <sheetView topLeftCell="A2" zoomScale="80" zoomScaleNormal="80" workbookViewId="0">
      <selection activeCell="I66" sqref="I66:Q80"/>
    </sheetView>
  </sheetViews>
  <sheetFormatPr defaultRowHeight="15" x14ac:dyDescent="0.2"/>
  <cols>
    <col min="1" max="1" width="4.375" style="164" customWidth="1"/>
    <col min="2" max="2" width="20" style="164" customWidth="1"/>
    <col min="3" max="3" width="26.875" style="164" customWidth="1"/>
    <col min="4" max="7" width="9" style="164"/>
    <col min="8" max="8" width="6.125" style="170" bestFit="1" customWidth="1"/>
    <col min="9" max="10" width="13.25" style="169" customWidth="1"/>
    <col min="11" max="17" width="9" style="169"/>
  </cols>
  <sheetData>
    <row r="1" spans="1:17" ht="16.5" x14ac:dyDescent="0.2">
      <c r="A1" s="463" t="s">
        <v>109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</row>
    <row r="2" spans="1:17" ht="16.5" x14ac:dyDescent="0.2">
      <c r="A2" s="463" t="s">
        <v>209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</row>
    <row r="3" spans="1:17" ht="16.5" x14ac:dyDescent="0.2">
      <c r="A3" s="463" t="s">
        <v>311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</row>
    <row r="5" spans="1:17" ht="16.5" x14ac:dyDescent="0.2">
      <c r="A5" s="514" t="s">
        <v>19</v>
      </c>
      <c r="B5" s="514" t="s">
        <v>12</v>
      </c>
      <c r="C5" s="514" t="s">
        <v>77</v>
      </c>
      <c r="D5" s="514" t="s">
        <v>2</v>
      </c>
      <c r="E5" s="514" t="s">
        <v>199</v>
      </c>
      <c r="F5" s="469" t="s">
        <v>96</v>
      </c>
      <c r="G5" s="469"/>
      <c r="H5" s="400" t="s">
        <v>96</v>
      </c>
      <c r="I5" s="469" t="s">
        <v>97</v>
      </c>
      <c r="J5" s="469"/>
      <c r="K5" s="469"/>
      <c r="L5" s="469"/>
      <c r="M5" s="469"/>
      <c r="N5" s="469"/>
      <c r="O5" s="469"/>
      <c r="P5" s="469"/>
      <c r="Q5" s="469"/>
    </row>
    <row r="6" spans="1:17" ht="49.5" x14ac:dyDescent="0.2">
      <c r="A6" s="515"/>
      <c r="B6" s="515"/>
      <c r="C6" s="515"/>
      <c r="D6" s="515"/>
      <c r="E6" s="515"/>
      <c r="F6" s="97" t="s">
        <v>107</v>
      </c>
      <c r="G6" s="97" t="s">
        <v>108</v>
      </c>
      <c r="H6" s="400"/>
      <c r="I6" s="320" t="s">
        <v>98</v>
      </c>
      <c r="J6" s="320" t="s">
        <v>99</v>
      </c>
      <c r="K6" s="322" t="s">
        <v>100</v>
      </c>
      <c r="L6" s="322" t="s">
        <v>101</v>
      </c>
      <c r="M6" s="322" t="s">
        <v>102</v>
      </c>
      <c r="N6" s="322" t="s">
        <v>103</v>
      </c>
      <c r="O6" s="320" t="s">
        <v>104</v>
      </c>
      <c r="P6" s="320" t="s">
        <v>105</v>
      </c>
      <c r="Q6" s="322" t="s">
        <v>106</v>
      </c>
    </row>
    <row r="7" spans="1:17" ht="16.5" x14ac:dyDescent="0.2">
      <c r="A7" s="118">
        <v>1</v>
      </c>
      <c r="B7" s="127" t="s">
        <v>878</v>
      </c>
      <c r="C7" s="127" t="s">
        <v>928</v>
      </c>
      <c r="D7" s="118" t="s">
        <v>204</v>
      </c>
      <c r="E7" s="118">
        <v>1</v>
      </c>
      <c r="F7" s="118" t="s">
        <v>204</v>
      </c>
      <c r="G7" s="118" t="s">
        <v>204</v>
      </c>
      <c r="H7" s="316"/>
      <c r="I7" s="315"/>
      <c r="J7" s="315"/>
      <c r="K7" s="315"/>
      <c r="L7" s="315"/>
      <c r="M7" s="315"/>
      <c r="N7" s="315"/>
      <c r="O7" s="315"/>
      <c r="P7" s="315"/>
      <c r="Q7" s="315"/>
    </row>
    <row r="8" spans="1:17" ht="16.5" x14ac:dyDescent="0.2">
      <c r="A8" s="47"/>
      <c r="B8" s="524" t="s">
        <v>929</v>
      </c>
      <c r="C8" s="127" t="s">
        <v>930</v>
      </c>
      <c r="D8" s="127"/>
      <c r="E8" s="47"/>
      <c r="F8" s="47"/>
      <c r="G8" s="47"/>
      <c r="H8" s="97" t="s">
        <v>107</v>
      </c>
      <c r="I8" s="348"/>
      <c r="J8" s="348"/>
      <c r="K8" s="321" t="s">
        <v>1544</v>
      </c>
      <c r="L8" s="321" t="s">
        <v>1544</v>
      </c>
      <c r="M8" s="321">
        <v>6</v>
      </c>
      <c r="N8" s="321">
        <v>4</v>
      </c>
      <c r="O8" s="348"/>
      <c r="P8" s="348"/>
      <c r="Q8" s="348"/>
    </row>
    <row r="9" spans="1:17" ht="33" x14ac:dyDescent="0.2">
      <c r="A9" s="47"/>
      <c r="B9" s="524"/>
      <c r="C9" s="127" t="s">
        <v>931</v>
      </c>
      <c r="D9" s="127"/>
      <c r="E9" s="47"/>
      <c r="F9" s="47"/>
      <c r="G9" s="47"/>
      <c r="H9" s="97" t="s">
        <v>108</v>
      </c>
      <c r="I9" s="348"/>
      <c r="J9" s="321" t="s">
        <v>1544</v>
      </c>
      <c r="K9" s="321" t="s">
        <v>1544</v>
      </c>
      <c r="L9" s="321" t="s">
        <v>1544</v>
      </c>
      <c r="M9" s="321">
        <v>11</v>
      </c>
      <c r="N9" s="321">
        <v>3</v>
      </c>
      <c r="O9" s="348"/>
      <c r="P9" s="348"/>
      <c r="Q9" s="348"/>
    </row>
    <row r="10" spans="1:17" ht="16.5" x14ac:dyDescent="0.2">
      <c r="A10" s="47"/>
      <c r="B10" s="127" t="s">
        <v>932</v>
      </c>
      <c r="C10" s="127" t="s">
        <v>933</v>
      </c>
      <c r="D10" s="127"/>
      <c r="E10" s="47"/>
      <c r="F10" s="47"/>
      <c r="G10" s="47"/>
      <c r="H10" s="97" t="s">
        <v>107</v>
      </c>
      <c r="I10" s="348"/>
      <c r="J10" s="348"/>
      <c r="K10" s="348"/>
      <c r="L10" s="321" t="s">
        <v>1544</v>
      </c>
      <c r="M10" s="348"/>
      <c r="N10" s="321">
        <v>2</v>
      </c>
      <c r="O10" s="348"/>
      <c r="P10" s="348"/>
      <c r="Q10" s="348"/>
    </row>
    <row r="11" spans="1:17" s="2" customFormat="1" ht="16.5" x14ac:dyDescent="0.2">
      <c r="A11" s="323"/>
      <c r="B11" s="127"/>
      <c r="C11" s="127"/>
      <c r="D11" s="127"/>
      <c r="E11" s="323"/>
      <c r="F11" s="323"/>
      <c r="G11" s="323"/>
      <c r="H11" s="322" t="s">
        <v>108</v>
      </c>
      <c r="I11" s="348"/>
      <c r="J11" s="348"/>
      <c r="K11" s="348"/>
      <c r="L11" s="321" t="s">
        <v>1544</v>
      </c>
      <c r="M11" s="348"/>
      <c r="N11" s="321">
        <v>2</v>
      </c>
      <c r="O11" s="348"/>
      <c r="P11" s="348"/>
      <c r="Q11" s="348"/>
    </row>
    <row r="12" spans="1:17" ht="16.5" x14ac:dyDescent="0.2">
      <c r="A12" s="47"/>
      <c r="B12" s="127" t="s">
        <v>934</v>
      </c>
      <c r="C12" s="127" t="s">
        <v>935</v>
      </c>
      <c r="D12" s="127"/>
      <c r="E12" s="47"/>
      <c r="F12" s="47"/>
      <c r="G12" s="47"/>
      <c r="H12" s="97" t="s">
        <v>107</v>
      </c>
      <c r="I12" s="348"/>
      <c r="J12" s="348"/>
      <c r="K12" s="348"/>
      <c r="L12" s="348"/>
      <c r="M12" s="348"/>
      <c r="N12" s="321">
        <v>1</v>
      </c>
      <c r="O12" s="348"/>
      <c r="P12" s="348"/>
      <c r="Q12" s="348"/>
    </row>
    <row r="13" spans="1:17" ht="16.5" x14ac:dyDescent="0.2">
      <c r="A13" s="47"/>
      <c r="B13" s="127"/>
      <c r="C13" s="47" t="s">
        <v>936</v>
      </c>
      <c r="D13" s="127"/>
      <c r="E13" s="47"/>
      <c r="F13" s="47"/>
      <c r="G13" s="47"/>
      <c r="H13" s="97" t="s">
        <v>108</v>
      </c>
      <c r="I13" s="321" t="s">
        <v>1544</v>
      </c>
      <c r="J13" s="321" t="s">
        <v>1544</v>
      </c>
      <c r="K13" s="321" t="s">
        <v>1544</v>
      </c>
      <c r="L13" s="321" t="s">
        <v>1544</v>
      </c>
      <c r="M13" s="321">
        <v>7</v>
      </c>
      <c r="N13" s="321">
        <v>2</v>
      </c>
      <c r="O13" s="348"/>
      <c r="P13" s="321">
        <v>4</v>
      </c>
      <c r="Q13" s="321">
        <v>14</v>
      </c>
    </row>
    <row r="14" spans="1:17" ht="16.5" x14ac:dyDescent="0.2">
      <c r="A14" s="47"/>
      <c r="B14" s="127" t="s">
        <v>876</v>
      </c>
      <c r="C14" s="127" t="s">
        <v>937</v>
      </c>
      <c r="D14" s="127"/>
      <c r="E14" s="47"/>
      <c r="F14" s="47"/>
      <c r="G14" s="47"/>
      <c r="H14" s="97" t="s">
        <v>107</v>
      </c>
      <c r="I14" s="348"/>
      <c r="J14" s="348"/>
      <c r="K14" s="348"/>
      <c r="L14" s="321" t="s">
        <v>1544</v>
      </c>
      <c r="M14" s="321">
        <v>7</v>
      </c>
      <c r="N14" s="321">
        <v>7</v>
      </c>
      <c r="O14" s="348"/>
      <c r="P14" s="348"/>
      <c r="Q14" s="348"/>
    </row>
    <row r="15" spans="1:17" s="2" customFormat="1" ht="16.5" x14ac:dyDescent="0.2">
      <c r="A15" s="323"/>
      <c r="B15" s="127"/>
      <c r="C15" s="127"/>
      <c r="D15" s="127"/>
      <c r="E15" s="323"/>
      <c r="F15" s="323"/>
      <c r="G15" s="323"/>
      <c r="H15" s="322" t="s">
        <v>108</v>
      </c>
      <c r="I15" s="348"/>
      <c r="J15" s="348"/>
      <c r="K15" s="348"/>
      <c r="L15" s="321" t="s">
        <v>1544</v>
      </c>
      <c r="M15" s="321">
        <v>7</v>
      </c>
      <c r="N15" s="321">
        <v>7</v>
      </c>
      <c r="O15" s="348"/>
      <c r="P15" s="348"/>
      <c r="Q15" s="348"/>
    </row>
    <row r="16" spans="1:17" ht="16.5" x14ac:dyDescent="0.2">
      <c r="A16" s="118">
        <v>2</v>
      </c>
      <c r="B16" s="127" t="s">
        <v>59</v>
      </c>
      <c r="C16" s="127" t="s">
        <v>938</v>
      </c>
      <c r="D16" s="125" t="s">
        <v>201</v>
      </c>
      <c r="E16" s="118">
        <v>1</v>
      </c>
      <c r="F16" s="125" t="s">
        <v>201</v>
      </c>
      <c r="G16" s="125" t="s">
        <v>201</v>
      </c>
      <c r="H16" s="97" t="s">
        <v>107</v>
      </c>
      <c r="I16" s="348"/>
      <c r="J16" s="348"/>
      <c r="K16" s="321" t="s">
        <v>1544</v>
      </c>
      <c r="L16" s="321" t="s">
        <v>1544</v>
      </c>
      <c r="M16" s="348"/>
      <c r="N16" s="321">
        <v>3</v>
      </c>
      <c r="O16" s="348"/>
      <c r="P16" s="321">
        <v>16</v>
      </c>
      <c r="Q16" s="348"/>
    </row>
    <row r="17" spans="1:17" s="2" customFormat="1" ht="16.5" x14ac:dyDescent="0.2">
      <c r="A17" s="118"/>
      <c r="B17" s="127"/>
      <c r="C17" s="127"/>
      <c r="D17" s="125"/>
      <c r="E17" s="118"/>
      <c r="F17" s="125"/>
      <c r="G17" s="125"/>
      <c r="H17" s="97" t="s">
        <v>108</v>
      </c>
      <c r="I17" s="348"/>
      <c r="J17" s="348"/>
      <c r="K17" s="321" t="s">
        <v>1544</v>
      </c>
      <c r="L17" s="321" t="s">
        <v>1544</v>
      </c>
      <c r="M17" s="348"/>
      <c r="N17" s="321">
        <v>3</v>
      </c>
      <c r="O17" s="348"/>
      <c r="P17" s="321">
        <v>16</v>
      </c>
      <c r="Q17" s="348"/>
    </row>
    <row r="18" spans="1:17" ht="16.5" x14ac:dyDescent="0.2">
      <c r="A18" s="118">
        <v>3</v>
      </c>
      <c r="B18" s="138" t="s">
        <v>886</v>
      </c>
      <c r="C18" s="138" t="s">
        <v>939</v>
      </c>
      <c r="D18" s="118" t="s">
        <v>203</v>
      </c>
      <c r="E18" s="118">
        <v>1</v>
      </c>
      <c r="F18" s="118" t="s">
        <v>203</v>
      </c>
      <c r="G18" s="118" t="s">
        <v>203</v>
      </c>
      <c r="H18" s="97" t="s">
        <v>107</v>
      </c>
      <c r="I18" s="348"/>
      <c r="J18" s="348"/>
      <c r="K18" s="348"/>
      <c r="L18" s="321" t="s">
        <v>1544</v>
      </c>
      <c r="M18" s="321">
        <v>3</v>
      </c>
      <c r="N18" s="321">
        <v>4</v>
      </c>
      <c r="O18" s="348"/>
      <c r="P18" s="348"/>
      <c r="Q18" s="348"/>
    </row>
    <row r="19" spans="1:17" s="2" customFormat="1" ht="16.5" x14ac:dyDescent="0.2">
      <c r="A19" s="118"/>
      <c r="B19" s="138"/>
      <c r="C19" s="138"/>
      <c r="D19" s="118"/>
      <c r="E19" s="118"/>
      <c r="F19" s="118"/>
      <c r="G19" s="118"/>
      <c r="H19" s="97" t="s">
        <v>108</v>
      </c>
      <c r="I19" s="348"/>
      <c r="J19" s="348"/>
      <c r="K19" s="348"/>
      <c r="L19" s="321" t="s">
        <v>1544</v>
      </c>
      <c r="M19" s="321">
        <v>3</v>
      </c>
      <c r="N19" s="321">
        <v>4</v>
      </c>
      <c r="O19" s="348"/>
      <c r="P19" s="348"/>
      <c r="Q19" s="348"/>
    </row>
    <row r="20" spans="1:17" ht="16.5" x14ac:dyDescent="0.2">
      <c r="A20" s="118">
        <v>4</v>
      </c>
      <c r="B20" s="138" t="s">
        <v>940</v>
      </c>
      <c r="C20" s="138" t="s">
        <v>941</v>
      </c>
      <c r="D20" s="118" t="s">
        <v>203</v>
      </c>
      <c r="E20" s="118">
        <v>1</v>
      </c>
      <c r="F20" s="118" t="s">
        <v>203</v>
      </c>
      <c r="G20" s="118" t="s">
        <v>203</v>
      </c>
      <c r="H20" s="97" t="s">
        <v>107</v>
      </c>
      <c r="I20" s="348"/>
      <c r="J20" s="348"/>
      <c r="K20" s="348"/>
      <c r="L20" s="321" t="s">
        <v>1544</v>
      </c>
      <c r="M20" s="321">
        <v>3</v>
      </c>
      <c r="N20" s="321">
        <v>1</v>
      </c>
      <c r="O20" s="348"/>
      <c r="P20" s="348"/>
      <c r="Q20" s="348"/>
    </row>
    <row r="21" spans="1:17" s="2" customFormat="1" ht="16.5" x14ac:dyDescent="0.2">
      <c r="A21" s="118"/>
      <c r="B21" s="138"/>
      <c r="C21" s="138"/>
      <c r="D21" s="118"/>
      <c r="E21" s="118"/>
      <c r="F21" s="118"/>
      <c r="G21" s="118"/>
      <c r="H21" s="97" t="s">
        <v>108</v>
      </c>
      <c r="I21" s="348"/>
      <c r="J21" s="348"/>
      <c r="K21" s="348"/>
      <c r="L21" s="321" t="s">
        <v>1544</v>
      </c>
      <c r="M21" s="321">
        <v>3</v>
      </c>
      <c r="N21" s="321">
        <v>1</v>
      </c>
      <c r="O21" s="348"/>
      <c r="P21" s="348"/>
      <c r="Q21" s="348"/>
    </row>
    <row r="22" spans="1:17" ht="33" x14ac:dyDescent="0.2">
      <c r="A22" s="118">
        <v>5</v>
      </c>
      <c r="B22" s="138" t="s">
        <v>67</v>
      </c>
      <c r="C22" s="127" t="s">
        <v>942</v>
      </c>
      <c r="D22" s="118" t="s">
        <v>203</v>
      </c>
      <c r="E22" s="118">
        <v>1</v>
      </c>
      <c r="F22" s="118" t="s">
        <v>203</v>
      </c>
      <c r="G22" s="118" t="s">
        <v>203</v>
      </c>
      <c r="H22" s="97" t="s">
        <v>107</v>
      </c>
      <c r="I22" s="347"/>
      <c r="J22" s="347"/>
      <c r="K22" s="347"/>
      <c r="L22" s="347"/>
      <c r="M22" s="347"/>
      <c r="N22" s="321">
        <v>1</v>
      </c>
      <c r="O22" s="347"/>
      <c r="P22" s="347"/>
      <c r="Q22" s="347"/>
    </row>
    <row r="23" spans="1:17" s="2" customFormat="1" ht="16.5" x14ac:dyDescent="0.2">
      <c r="A23" s="118"/>
      <c r="B23" s="138"/>
      <c r="C23" s="127"/>
      <c r="D23" s="118"/>
      <c r="E23" s="118"/>
      <c r="F23" s="118"/>
      <c r="G23" s="118"/>
      <c r="H23" s="97" t="s">
        <v>108</v>
      </c>
      <c r="I23" s="321"/>
      <c r="J23" s="321"/>
      <c r="K23" s="321"/>
      <c r="L23" s="321"/>
      <c r="M23" s="321"/>
      <c r="N23" s="321">
        <v>1</v>
      </c>
      <c r="O23" s="321"/>
      <c r="P23" s="321"/>
      <c r="Q23" s="321"/>
    </row>
    <row r="24" spans="1:17" ht="33" x14ac:dyDescent="0.2">
      <c r="A24" s="118">
        <v>6</v>
      </c>
      <c r="B24" s="138" t="s">
        <v>47</v>
      </c>
      <c r="C24" s="127" t="s">
        <v>943</v>
      </c>
      <c r="D24" s="118" t="s">
        <v>203</v>
      </c>
      <c r="E24" s="118">
        <v>1</v>
      </c>
      <c r="F24" s="118" t="s">
        <v>203</v>
      </c>
      <c r="G24" s="118" t="s">
        <v>203</v>
      </c>
      <c r="H24" s="97" t="s">
        <v>107</v>
      </c>
      <c r="I24" s="348"/>
      <c r="J24" s="348"/>
      <c r="K24" s="348"/>
      <c r="L24" s="348"/>
      <c r="M24" s="321">
        <v>11</v>
      </c>
      <c r="N24" s="321">
        <v>4</v>
      </c>
      <c r="O24" s="348"/>
      <c r="P24" s="321">
        <v>1</v>
      </c>
      <c r="Q24" s="348"/>
    </row>
    <row r="25" spans="1:17" s="2" customFormat="1" ht="16.5" x14ac:dyDescent="0.2">
      <c r="A25" s="118"/>
      <c r="B25" s="138"/>
      <c r="C25" s="127"/>
      <c r="D25" s="118"/>
      <c r="E25" s="118"/>
      <c r="F25" s="118"/>
      <c r="G25" s="118"/>
      <c r="H25" s="97" t="s">
        <v>108</v>
      </c>
      <c r="I25" s="348"/>
      <c r="J25" s="348"/>
      <c r="K25" s="348"/>
      <c r="L25" s="348"/>
      <c r="M25" s="321">
        <v>11</v>
      </c>
      <c r="N25" s="321">
        <v>4</v>
      </c>
      <c r="O25" s="348"/>
      <c r="P25" s="321">
        <v>1</v>
      </c>
      <c r="Q25" s="348"/>
    </row>
    <row r="26" spans="1:17" ht="16.5" x14ac:dyDescent="0.2">
      <c r="A26" s="122">
        <v>7</v>
      </c>
      <c r="B26" s="62" t="s">
        <v>487</v>
      </c>
      <c r="C26" s="62" t="s">
        <v>944</v>
      </c>
      <c r="D26" s="118" t="s">
        <v>203</v>
      </c>
      <c r="E26" s="118">
        <v>1</v>
      </c>
      <c r="F26" s="118" t="s">
        <v>203</v>
      </c>
      <c r="G26" s="118" t="s">
        <v>203</v>
      </c>
      <c r="H26" s="97" t="s">
        <v>107</v>
      </c>
      <c r="I26" s="347"/>
      <c r="J26" s="347"/>
      <c r="K26" s="347"/>
      <c r="L26" s="347"/>
      <c r="M26" s="347"/>
      <c r="N26" s="321">
        <v>2</v>
      </c>
      <c r="O26" s="347"/>
      <c r="P26" s="347"/>
      <c r="Q26" s="347"/>
    </row>
    <row r="27" spans="1:17" s="2" customFormat="1" ht="16.5" x14ac:dyDescent="0.2">
      <c r="A27" s="122"/>
      <c r="B27" s="62"/>
      <c r="C27" s="62"/>
      <c r="D27" s="118"/>
      <c r="E27" s="118"/>
      <c r="F27" s="118"/>
      <c r="G27" s="118"/>
      <c r="H27" s="97" t="s">
        <v>108</v>
      </c>
      <c r="I27" s="321"/>
      <c r="J27" s="321"/>
      <c r="K27" s="321"/>
      <c r="L27" s="321"/>
      <c r="M27" s="321"/>
      <c r="N27" s="321">
        <v>2</v>
      </c>
      <c r="O27" s="321"/>
      <c r="P27" s="321"/>
      <c r="Q27" s="321"/>
    </row>
    <row r="28" spans="1:17" ht="16.5" x14ac:dyDescent="0.2">
      <c r="A28" s="122">
        <v>8</v>
      </c>
      <c r="B28" s="62" t="s">
        <v>90</v>
      </c>
      <c r="C28" s="62" t="s">
        <v>945</v>
      </c>
      <c r="D28" s="118" t="s">
        <v>203</v>
      </c>
      <c r="E28" s="118">
        <v>1</v>
      </c>
      <c r="F28" s="118" t="s">
        <v>203</v>
      </c>
      <c r="G28" s="118" t="s">
        <v>203</v>
      </c>
      <c r="H28" s="97" t="s">
        <v>107</v>
      </c>
      <c r="I28" s="347"/>
      <c r="J28" s="347"/>
      <c r="K28" s="347"/>
      <c r="L28" s="347"/>
      <c r="M28" s="347"/>
      <c r="N28" s="321">
        <v>2</v>
      </c>
      <c r="O28" s="347"/>
      <c r="P28" s="347"/>
      <c r="Q28" s="347"/>
    </row>
    <row r="29" spans="1:17" s="2" customFormat="1" ht="16.5" x14ac:dyDescent="0.2">
      <c r="A29" s="122"/>
      <c r="B29" s="62"/>
      <c r="C29" s="62"/>
      <c r="D29" s="118"/>
      <c r="E29" s="118"/>
      <c r="F29" s="118"/>
      <c r="G29" s="118"/>
      <c r="H29" s="97" t="s">
        <v>108</v>
      </c>
      <c r="I29" s="321"/>
      <c r="J29" s="321"/>
      <c r="K29" s="321"/>
      <c r="L29" s="321"/>
      <c r="M29" s="321"/>
      <c r="N29" s="321">
        <v>2</v>
      </c>
      <c r="O29" s="321"/>
      <c r="P29" s="321"/>
      <c r="Q29" s="321"/>
    </row>
    <row r="30" spans="1:17" ht="16.5" x14ac:dyDescent="0.2">
      <c r="A30" s="122">
        <v>9</v>
      </c>
      <c r="B30" s="62" t="s">
        <v>946</v>
      </c>
      <c r="C30" s="62" t="s">
        <v>947</v>
      </c>
      <c r="D30" s="118" t="s">
        <v>202</v>
      </c>
      <c r="E30" s="118">
        <v>1</v>
      </c>
      <c r="F30" s="118" t="s">
        <v>202</v>
      </c>
      <c r="G30" s="118" t="s">
        <v>202</v>
      </c>
      <c r="H30" s="97" t="s">
        <v>107</v>
      </c>
      <c r="I30" s="348"/>
      <c r="J30" s="348"/>
      <c r="K30" s="348"/>
      <c r="L30" s="321" t="s">
        <v>1544</v>
      </c>
      <c r="M30" s="348"/>
      <c r="N30" s="321">
        <v>1</v>
      </c>
      <c r="O30" s="348"/>
      <c r="P30" s="348"/>
      <c r="Q30" s="348"/>
    </row>
    <row r="31" spans="1:17" s="2" customFormat="1" ht="16.5" x14ac:dyDescent="0.2">
      <c r="A31" s="122"/>
      <c r="B31" s="62"/>
      <c r="C31" s="62"/>
      <c r="D31" s="118"/>
      <c r="E31" s="118"/>
      <c r="F31" s="118"/>
      <c r="G31" s="118"/>
      <c r="H31" s="97" t="s">
        <v>108</v>
      </c>
      <c r="I31" s="348"/>
      <c r="J31" s="348"/>
      <c r="K31" s="348"/>
      <c r="L31" s="321" t="s">
        <v>1544</v>
      </c>
      <c r="M31" s="348"/>
      <c r="N31" s="321">
        <v>1</v>
      </c>
      <c r="O31" s="348"/>
      <c r="P31" s="348"/>
      <c r="Q31" s="348"/>
    </row>
    <row r="32" spans="1:17" ht="16.5" x14ac:dyDescent="0.2">
      <c r="A32" s="108">
        <v>10</v>
      </c>
      <c r="B32" s="127" t="s">
        <v>948</v>
      </c>
      <c r="C32" s="127" t="s">
        <v>949</v>
      </c>
      <c r="D32" s="118" t="s">
        <v>204</v>
      </c>
      <c r="E32" s="108">
        <v>3</v>
      </c>
      <c r="F32" s="122" t="s">
        <v>204</v>
      </c>
      <c r="G32" s="118" t="s">
        <v>204</v>
      </c>
      <c r="H32" s="97" t="s">
        <v>107</v>
      </c>
      <c r="I32" s="358"/>
      <c r="J32" s="358"/>
      <c r="K32" s="358"/>
      <c r="L32" s="358"/>
      <c r="M32" s="358"/>
      <c r="N32" s="358"/>
      <c r="O32" s="358"/>
      <c r="P32" s="358"/>
      <c r="Q32" s="358"/>
    </row>
    <row r="33" spans="1:17" ht="16.5" x14ac:dyDescent="0.2">
      <c r="A33" s="108"/>
      <c r="B33" s="127"/>
      <c r="C33" s="127" t="s">
        <v>950</v>
      </c>
      <c r="D33" s="118"/>
      <c r="E33" s="108"/>
      <c r="F33" s="118"/>
      <c r="G33" s="118"/>
      <c r="H33" s="97" t="s">
        <v>108</v>
      </c>
      <c r="I33" s="321"/>
      <c r="J33" s="321"/>
      <c r="K33" s="321"/>
      <c r="L33" s="321"/>
      <c r="M33" s="321"/>
      <c r="N33" s="321">
        <v>3</v>
      </c>
      <c r="O33" s="321"/>
      <c r="P33" s="321"/>
      <c r="Q33" s="321"/>
    </row>
    <row r="34" spans="1:17" ht="33" x14ac:dyDescent="0.2">
      <c r="A34" s="108">
        <v>11</v>
      </c>
      <c r="B34" s="127" t="s">
        <v>951</v>
      </c>
      <c r="C34" s="127" t="s">
        <v>952</v>
      </c>
      <c r="D34" s="118" t="s">
        <v>200</v>
      </c>
      <c r="E34" s="108">
        <v>3</v>
      </c>
      <c r="F34" s="118" t="s">
        <v>200</v>
      </c>
      <c r="G34" s="118" t="s">
        <v>200</v>
      </c>
      <c r="H34" s="97" t="s">
        <v>107</v>
      </c>
      <c r="I34" s="348"/>
      <c r="J34" s="348"/>
      <c r="K34" s="321" t="s">
        <v>1544</v>
      </c>
      <c r="L34" s="321" t="s">
        <v>1544</v>
      </c>
      <c r="M34" s="348"/>
      <c r="N34" s="321">
        <v>3</v>
      </c>
      <c r="O34" s="348"/>
      <c r="P34" s="348"/>
      <c r="Q34" s="348"/>
    </row>
    <row r="35" spans="1:17" s="2" customFormat="1" ht="16.5" x14ac:dyDescent="0.2">
      <c r="A35" s="108"/>
      <c r="B35" s="127"/>
      <c r="C35" s="127"/>
      <c r="D35" s="118"/>
      <c r="E35" s="108"/>
      <c r="F35" s="118"/>
      <c r="G35" s="118"/>
      <c r="H35" s="97" t="s">
        <v>108</v>
      </c>
      <c r="I35" s="348"/>
      <c r="J35" s="348"/>
      <c r="K35" s="321" t="s">
        <v>1544</v>
      </c>
      <c r="L35" s="321" t="s">
        <v>1544</v>
      </c>
      <c r="M35" s="348"/>
      <c r="N35" s="321">
        <v>3</v>
      </c>
      <c r="O35" s="348"/>
      <c r="P35" s="348"/>
      <c r="Q35" s="348"/>
    </row>
    <row r="36" spans="1:17" ht="16.5" x14ac:dyDescent="0.2">
      <c r="A36" s="108">
        <v>12</v>
      </c>
      <c r="B36" s="127" t="s">
        <v>953</v>
      </c>
      <c r="C36" s="127" t="s">
        <v>954</v>
      </c>
      <c r="D36" s="118" t="s">
        <v>203</v>
      </c>
      <c r="E36" s="108">
        <v>3</v>
      </c>
      <c r="F36" s="118" t="s">
        <v>203</v>
      </c>
      <c r="G36" s="118" t="s">
        <v>203</v>
      </c>
      <c r="H36" s="97" t="s">
        <v>107</v>
      </c>
      <c r="I36" s="348"/>
      <c r="J36" s="348"/>
      <c r="K36" s="321" t="s">
        <v>1544</v>
      </c>
      <c r="L36" s="321" t="s">
        <v>1544</v>
      </c>
      <c r="M36" s="321">
        <v>2</v>
      </c>
      <c r="N36" s="321">
        <v>1</v>
      </c>
      <c r="O36" s="348"/>
      <c r="P36" s="348"/>
      <c r="Q36" s="348"/>
    </row>
    <row r="37" spans="1:17" ht="16.5" x14ac:dyDescent="0.2">
      <c r="A37" s="47"/>
      <c r="B37" s="47"/>
      <c r="C37" s="127" t="s">
        <v>955</v>
      </c>
      <c r="D37" s="125"/>
      <c r="E37" s="118"/>
      <c r="F37" s="118"/>
      <c r="G37" s="118"/>
      <c r="H37" s="97" t="s">
        <v>108</v>
      </c>
      <c r="I37" s="348"/>
      <c r="J37" s="348"/>
      <c r="K37" s="348"/>
      <c r="L37" s="321" t="s">
        <v>1544</v>
      </c>
      <c r="M37" s="321">
        <v>8</v>
      </c>
      <c r="N37" s="321">
        <v>1</v>
      </c>
      <c r="O37" s="348"/>
      <c r="P37" s="348"/>
      <c r="Q37" s="321">
        <v>5</v>
      </c>
    </row>
    <row r="38" spans="1:17" ht="16.5" x14ac:dyDescent="0.2">
      <c r="A38" s="108">
        <v>13</v>
      </c>
      <c r="B38" s="127" t="s">
        <v>956</v>
      </c>
      <c r="C38" s="127" t="s">
        <v>957</v>
      </c>
      <c r="D38" s="118" t="s">
        <v>958</v>
      </c>
      <c r="E38" s="108">
        <v>3</v>
      </c>
      <c r="F38" s="122" t="s">
        <v>958</v>
      </c>
      <c r="G38" s="118" t="s">
        <v>958</v>
      </c>
      <c r="H38" s="97" t="s">
        <v>107</v>
      </c>
      <c r="I38" s="348"/>
      <c r="J38" s="348"/>
      <c r="K38" s="348"/>
      <c r="L38" s="348"/>
      <c r="M38" s="321">
        <v>7</v>
      </c>
      <c r="N38" s="348"/>
      <c r="O38" s="348"/>
      <c r="P38" s="348"/>
      <c r="Q38" s="348"/>
    </row>
    <row r="39" spans="1:17" ht="16.5" x14ac:dyDescent="0.2">
      <c r="A39" s="47"/>
      <c r="B39" s="47"/>
      <c r="C39" s="138" t="s">
        <v>959</v>
      </c>
      <c r="D39" s="105"/>
      <c r="E39" s="118"/>
      <c r="F39" s="118"/>
      <c r="G39" s="118"/>
      <c r="H39" s="97" t="s">
        <v>108</v>
      </c>
      <c r="I39" s="348"/>
      <c r="J39" s="348"/>
      <c r="K39" s="348"/>
      <c r="L39" s="321" t="s">
        <v>1544</v>
      </c>
      <c r="M39" s="321">
        <v>3</v>
      </c>
      <c r="N39" s="321">
        <v>2</v>
      </c>
      <c r="O39" s="348"/>
      <c r="P39" s="348"/>
      <c r="Q39" s="348"/>
    </row>
    <row r="40" spans="1:17" ht="16.5" x14ac:dyDescent="0.2">
      <c r="A40" s="108">
        <v>14</v>
      </c>
      <c r="B40" s="127" t="s">
        <v>960</v>
      </c>
      <c r="C40" s="127" t="s">
        <v>961</v>
      </c>
      <c r="D40" s="118" t="s">
        <v>200</v>
      </c>
      <c r="E40" s="108">
        <v>3</v>
      </c>
      <c r="F40" s="118" t="s">
        <v>200</v>
      </c>
      <c r="G40" s="118" t="s">
        <v>200</v>
      </c>
      <c r="H40" s="97" t="s">
        <v>107</v>
      </c>
      <c r="I40" s="348"/>
      <c r="J40" s="348"/>
      <c r="K40" s="321" t="s">
        <v>1544</v>
      </c>
      <c r="L40" s="348"/>
      <c r="M40" s="348"/>
      <c r="N40" s="321">
        <v>4</v>
      </c>
      <c r="O40" s="348"/>
      <c r="P40" s="348"/>
      <c r="Q40" s="348"/>
    </row>
    <row r="41" spans="1:17" s="2" customFormat="1" ht="16.5" x14ac:dyDescent="0.2">
      <c r="A41" s="108"/>
      <c r="B41" s="127"/>
      <c r="C41" s="127"/>
      <c r="D41" s="118"/>
      <c r="E41" s="108"/>
      <c r="F41" s="118"/>
      <c r="G41" s="118"/>
      <c r="H41" s="97" t="s">
        <v>108</v>
      </c>
      <c r="I41" s="348"/>
      <c r="J41" s="348"/>
      <c r="K41" s="321" t="s">
        <v>1544</v>
      </c>
      <c r="L41" s="348"/>
      <c r="M41" s="348"/>
      <c r="N41" s="321">
        <v>4</v>
      </c>
      <c r="O41" s="348"/>
      <c r="P41" s="348"/>
      <c r="Q41" s="348"/>
    </row>
    <row r="42" spans="1:17" ht="16.5" x14ac:dyDescent="0.2">
      <c r="A42" s="108">
        <v>15</v>
      </c>
      <c r="B42" s="127" t="s">
        <v>962</v>
      </c>
      <c r="C42" s="127" t="s">
        <v>963</v>
      </c>
      <c r="D42" s="118" t="s">
        <v>958</v>
      </c>
      <c r="E42" s="118">
        <v>3</v>
      </c>
      <c r="F42" s="118" t="s">
        <v>958</v>
      </c>
      <c r="G42" s="118" t="s">
        <v>958</v>
      </c>
      <c r="H42" s="97" t="s">
        <v>107</v>
      </c>
      <c r="I42" s="348"/>
      <c r="J42" s="348"/>
      <c r="K42" s="321" t="s">
        <v>1544</v>
      </c>
      <c r="L42" s="321" t="s">
        <v>1544</v>
      </c>
      <c r="M42" s="321">
        <v>2</v>
      </c>
      <c r="N42" s="321">
        <v>2</v>
      </c>
      <c r="O42" s="348"/>
      <c r="P42" s="348"/>
      <c r="Q42" s="348"/>
    </row>
    <row r="43" spans="1:17" ht="16.5" x14ac:dyDescent="0.2">
      <c r="A43" s="108"/>
      <c r="B43" s="127"/>
      <c r="C43" s="127" t="s">
        <v>964</v>
      </c>
      <c r="D43" s="118"/>
      <c r="E43" s="118"/>
      <c r="F43" s="118"/>
      <c r="G43" s="118"/>
      <c r="H43" s="97" t="s">
        <v>108</v>
      </c>
      <c r="I43" s="348"/>
      <c r="J43" s="348"/>
      <c r="K43" s="321" t="s">
        <v>1544</v>
      </c>
      <c r="L43" s="321" t="s">
        <v>1544</v>
      </c>
      <c r="M43" s="348"/>
      <c r="N43" s="321">
        <v>2</v>
      </c>
      <c r="O43" s="348"/>
      <c r="P43" s="321">
        <v>7</v>
      </c>
      <c r="Q43" s="348"/>
    </row>
    <row r="44" spans="1:17" ht="33" x14ac:dyDescent="0.2">
      <c r="A44" s="118">
        <v>16</v>
      </c>
      <c r="B44" s="47" t="s">
        <v>965</v>
      </c>
      <c r="C44" s="127" t="s">
        <v>966</v>
      </c>
      <c r="D44" s="125" t="s">
        <v>967</v>
      </c>
      <c r="E44" s="118">
        <v>3</v>
      </c>
      <c r="F44" s="125" t="s">
        <v>967</v>
      </c>
      <c r="G44" s="125" t="s">
        <v>967</v>
      </c>
      <c r="H44" s="97" t="s">
        <v>107</v>
      </c>
      <c r="I44" s="348"/>
      <c r="J44" s="348"/>
      <c r="K44" s="348"/>
      <c r="L44" s="348"/>
      <c r="M44" s="348"/>
      <c r="N44" s="321">
        <v>1</v>
      </c>
      <c r="O44" s="348"/>
      <c r="P44" s="348"/>
      <c r="Q44" s="348"/>
    </row>
    <row r="45" spans="1:17" ht="33" x14ac:dyDescent="0.2">
      <c r="A45" s="118"/>
      <c r="B45" s="47"/>
      <c r="C45" s="127" t="s">
        <v>968</v>
      </c>
      <c r="D45" s="125"/>
      <c r="E45" s="118"/>
      <c r="F45" s="125"/>
      <c r="G45" s="125"/>
      <c r="H45" s="514" t="s">
        <v>108</v>
      </c>
      <c r="I45" s="348"/>
      <c r="J45" s="321" t="s">
        <v>1544</v>
      </c>
      <c r="K45" s="348"/>
      <c r="L45" s="321" t="s">
        <v>1544</v>
      </c>
      <c r="M45" s="321">
        <v>9</v>
      </c>
      <c r="N45" s="321">
        <v>1</v>
      </c>
      <c r="O45" s="348"/>
      <c r="P45" s="321">
        <v>4</v>
      </c>
      <c r="Q45" s="348"/>
    </row>
    <row r="46" spans="1:17" ht="33" x14ac:dyDescent="0.2">
      <c r="A46" s="118"/>
      <c r="B46" s="47"/>
      <c r="C46" s="127" t="s">
        <v>969</v>
      </c>
      <c r="D46" s="125"/>
      <c r="E46" s="118"/>
      <c r="F46" s="125"/>
      <c r="G46" s="125"/>
      <c r="H46" s="515"/>
      <c r="I46" s="348"/>
      <c r="J46" s="348"/>
      <c r="K46" s="321" t="s">
        <v>1544</v>
      </c>
      <c r="L46" s="348"/>
      <c r="M46" s="348"/>
      <c r="N46" s="321">
        <v>3</v>
      </c>
      <c r="O46" s="348"/>
      <c r="P46" s="348"/>
      <c r="Q46" s="348"/>
    </row>
    <row r="47" spans="1:17" ht="33" x14ac:dyDescent="0.2">
      <c r="A47" s="108">
        <v>17</v>
      </c>
      <c r="B47" s="127" t="s">
        <v>970</v>
      </c>
      <c r="C47" s="127" t="s">
        <v>971</v>
      </c>
      <c r="D47" s="108" t="s">
        <v>203</v>
      </c>
      <c r="E47" s="118">
        <v>5</v>
      </c>
      <c r="F47" s="108" t="s">
        <v>203</v>
      </c>
      <c r="G47" s="108" t="s">
        <v>203</v>
      </c>
      <c r="H47" s="97" t="s">
        <v>107</v>
      </c>
      <c r="I47" s="347"/>
      <c r="J47" s="347"/>
      <c r="K47" s="347"/>
      <c r="L47" s="347"/>
      <c r="M47" s="347"/>
      <c r="N47" s="321">
        <v>1</v>
      </c>
      <c r="O47" s="347"/>
      <c r="P47" s="347"/>
      <c r="Q47" s="347"/>
    </row>
    <row r="48" spans="1:17" s="2" customFormat="1" ht="16.5" x14ac:dyDescent="0.2">
      <c r="A48" s="108"/>
      <c r="B48" s="127"/>
      <c r="C48" s="127"/>
      <c r="D48" s="108"/>
      <c r="E48" s="118"/>
      <c r="F48" s="108"/>
      <c r="G48" s="108"/>
      <c r="H48" s="97" t="s">
        <v>108</v>
      </c>
      <c r="I48" s="321"/>
      <c r="J48" s="321"/>
      <c r="K48" s="321"/>
      <c r="L48" s="321"/>
      <c r="M48" s="321"/>
      <c r="N48" s="321">
        <v>1</v>
      </c>
      <c r="O48" s="321"/>
      <c r="P48" s="321"/>
      <c r="Q48" s="321"/>
    </row>
    <row r="49" spans="1:17" ht="33" x14ac:dyDescent="0.2">
      <c r="A49" s="118">
        <v>18</v>
      </c>
      <c r="B49" s="127" t="s">
        <v>972</v>
      </c>
      <c r="C49" s="127" t="s">
        <v>973</v>
      </c>
      <c r="D49" s="118" t="s">
        <v>203</v>
      </c>
      <c r="E49" s="118">
        <v>5</v>
      </c>
      <c r="F49" s="118" t="s">
        <v>203</v>
      </c>
      <c r="G49" s="118" t="s">
        <v>203</v>
      </c>
      <c r="H49" s="97" t="s">
        <v>107</v>
      </c>
      <c r="I49" s="347"/>
      <c r="J49" s="347"/>
      <c r="K49" s="347"/>
      <c r="L49" s="347"/>
      <c r="M49" s="347"/>
      <c r="N49" s="321">
        <v>1</v>
      </c>
      <c r="O49" s="347"/>
      <c r="P49" s="347"/>
      <c r="Q49" s="347"/>
    </row>
    <row r="50" spans="1:17" s="2" customFormat="1" ht="16.5" x14ac:dyDescent="0.2">
      <c r="A50" s="118"/>
      <c r="B50" s="127"/>
      <c r="C50" s="127"/>
      <c r="D50" s="118"/>
      <c r="E50" s="118"/>
      <c r="F50" s="118"/>
      <c r="G50" s="118"/>
      <c r="H50" s="97" t="s">
        <v>108</v>
      </c>
      <c r="I50" s="321"/>
      <c r="J50" s="321"/>
      <c r="K50" s="321"/>
      <c r="L50" s="321"/>
      <c r="M50" s="321"/>
      <c r="N50" s="321">
        <v>1</v>
      </c>
      <c r="O50" s="321"/>
      <c r="P50" s="321"/>
      <c r="Q50" s="321"/>
    </row>
    <row r="51" spans="1:17" ht="16.5" x14ac:dyDescent="0.2">
      <c r="A51" s="118">
        <v>19</v>
      </c>
      <c r="B51" s="127" t="s">
        <v>68</v>
      </c>
      <c r="C51" s="127" t="s">
        <v>974</v>
      </c>
      <c r="D51" s="118" t="s">
        <v>203</v>
      </c>
      <c r="E51" s="118">
        <v>5</v>
      </c>
      <c r="F51" s="118" t="s">
        <v>203</v>
      </c>
      <c r="G51" s="118" t="s">
        <v>203</v>
      </c>
      <c r="H51" s="97" t="s">
        <v>107</v>
      </c>
      <c r="I51" s="348"/>
      <c r="J51" s="348"/>
      <c r="K51" s="321" t="s">
        <v>1544</v>
      </c>
      <c r="L51" s="321" t="s">
        <v>1544</v>
      </c>
      <c r="M51" s="321">
        <v>2</v>
      </c>
      <c r="N51" s="321">
        <v>2</v>
      </c>
      <c r="O51" s="348"/>
      <c r="P51" s="348"/>
      <c r="Q51" s="348"/>
    </row>
    <row r="52" spans="1:17" s="2" customFormat="1" ht="16.5" x14ac:dyDescent="0.2">
      <c r="A52" s="118"/>
      <c r="B52" s="127"/>
      <c r="C52" s="127"/>
      <c r="D52" s="118"/>
      <c r="E52" s="118"/>
      <c r="F52" s="118"/>
      <c r="G52" s="118"/>
      <c r="H52" s="97" t="s">
        <v>108</v>
      </c>
      <c r="I52" s="348"/>
      <c r="J52" s="348"/>
      <c r="K52" s="321" t="s">
        <v>1544</v>
      </c>
      <c r="L52" s="321" t="s">
        <v>1544</v>
      </c>
      <c r="M52" s="321">
        <v>2</v>
      </c>
      <c r="N52" s="321">
        <v>2</v>
      </c>
      <c r="O52" s="348"/>
      <c r="P52" s="348"/>
      <c r="Q52" s="348"/>
    </row>
    <row r="53" spans="1:17" ht="21" customHeight="1" x14ac:dyDescent="0.2">
      <c r="A53" s="321">
        <v>20</v>
      </c>
      <c r="B53" s="127" t="s">
        <v>975</v>
      </c>
      <c r="C53" s="127" t="s">
        <v>1547</v>
      </c>
      <c r="D53" s="321" t="s">
        <v>204</v>
      </c>
      <c r="E53" s="321">
        <v>5</v>
      </c>
      <c r="F53" s="321" t="s">
        <v>204</v>
      </c>
      <c r="G53" s="321" t="s">
        <v>204</v>
      </c>
      <c r="H53" s="322" t="s">
        <v>107</v>
      </c>
      <c r="I53" s="348"/>
      <c r="J53" s="348"/>
      <c r="K53" s="348"/>
      <c r="L53" s="348"/>
      <c r="M53" s="348"/>
      <c r="N53" s="321">
        <v>2</v>
      </c>
      <c r="O53" s="348"/>
      <c r="P53" s="348"/>
      <c r="Q53" s="348"/>
    </row>
    <row r="54" spans="1:17" s="2" customFormat="1" ht="16.5" x14ac:dyDescent="0.2">
      <c r="A54" s="118"/>
      <c r="B54" s="127"/>
      <c r="C54" s="127" t="s">
        <v>1548</v>
      </c>
      <c r="D54" s="118"/>
      <c r="E54" s="118"/>
      <c r="F54" s="118"/>
      <c r="G54" s="118"/>
      <c r="H54" s="97" t="s">
        <v>108</v>
      </c>
      <c r="I54" s="348"/>
      <c r="J54" s="348"/>
      <c r="K54" s="348"/>
      <c r="L54" s="348"/>
      <c r="M54" s="321">
        <v>11</v>
      </c>
      <c r="N54" s="321">
        <v>1</v>
      </c>
      <c r="O54" s="348"/>
      <c r="P54" s="348"/>
      <c r="Q54" s="348"/>
    </row>
    <row r="55" spans="1:17" ht="16.5" x14ac:dyDescent="0.2">
      <c r="A55" s="118">
        <v>21</v>
      </c>
      <c r="B55" s="127" t="s">
        <v>976</v>
      </c>
      <c r="C55" s="127" t="s">
        <v>977</v>
      </c>
      <c r="D55" s="118" t="s">
        <v>201</v>
      </c>
      <c r="E55" s="118">
        <v>5</v>
      </c>
      <c r="F55" s="118" t="s">
        <v>201</v>
      </c>
      <c r="G55" s="118" t="s">
        <v>201</v>
      </c>
      <c r="H55" s="97" t="s">
        <v>107</v>
      </c>
      <c r="I55" s="348"/>
      <c r="J55" s="348"/>
      <c r="K55" s="348"/>
      <c r="L55" s="321" t="s">
        <v>1544</v>
      </c>
      <c r="M55" s="321">
        <v>7</v>
      </c>
      <c r="N55" s="321">
        <v>1</v>
      </c>
      <c r="O55" s="348"/>
      <c r="P55" s="348"/>
      <c r="Q55" s="348"/>
    </row>
    <row r="56" spans="1:17" ht="16.5" x14ac:dyDescent="0.2">
      <c r="A56" s="47"/>
      <c r="B56" s="127"/>
      <c r="C56" s="127" t="s">
        <v>978</v>
      </c>
      <c r="D56" s="118"/>
      <c r="E56" s="118"/>
      <c r="F56" s="118"/>
      <c r="G56" s="118"/>
      <c r="H56" s="97" t="s">
        <v>108</v>
      </c>
      <c r="I56" s="348"/>
      <c r="J56" s="348"/>
      <c r="K56" s="348"/>
      <c r="L56" s="321" t="s">
        <v>1544</v>
      </c>
      <c r="M56" s="321">
        <v>3</v>
      </c>
      <c r="N56" s="321">
        <v>3</v>
      </c>
      <c r="O56" s="348"/>
      <c r="P56" s="321">
        <v>4</v>
      </c>
      <c r="Q56" s="348"/>
    </row>
    <row r="57" spans="1:17" ht="16.5" x14ac:dyDescent="0.2">
      <c r="A57" s="118">
        <v>22</v>
      </c>
      <c r="B57" s="127" t="s">
        <v>979</v>
      </c>
      <c r="C57" s="127" t="s">
        <v>980</v>
      </c>
      <c r="D57" s="118" t="s">
        <v>201</v>
      </c>
      <c r="E57" s="118">
        <v>5</v>
      </c>
      <c r="F57" s="118" t="s">
        <v>201</v>
      </c>
      <c r="G57" s="118" t="s">
        <v>201</v>
      </c>
      <c r="H57" s="97" t="s">
        <v>107</v>
      </c>
      <c r="I57" s="348"/>
      <c r="J57" s="348"/>
      <c r="K57" s="348"/>
      <c r="L57" s="321" t="s">
        <v>1544</v>
      </c>
      <c r="M57" s="321">
        <v>5</v>
      </c>
      <c r="N57" s="321">
        <v>2</v>
      </c>
      <c r="O57" s="348"/>
      <c r="P57" s="348"/>
      <c r="Q57" s="321">
        <v>3</v>
      </c>
    </row>
    <row r="58" spans="1:17" ht="16.5" x14ac:dyDescent="0.2">
      <c r="A58" s="118"/>
      <c r="B58" s="127"/>
      <c r="C58" s="127"/>
      <c r="D58" s="118"/>
      <c r="E58" s="118"/>
      <c r="F58" s="118"/>
      <c r="G58" s="118"/>
      <c r="H58" s="97" t="s">
        <v>108</v>
      </c>
      <c r="I58" s="348"/>
      <c r="J58" s="348"/>
      <c r="K58" s="348"/>
      <c r="L58" s="321" t="s">
        <v>1544</v>
      </c>
      <c r="M58" s="321">
        <v>5</v>
      </c>
      <c r="N58" s="321">
        <v>2</v>
      </c>
      <c r="O58" s="348"/>
      <c r="P58" s="348"/>
      <c r="Q58" s="321">
        <v>3</v>
      </c>
    </row>
    <row r="59" spans="1:17" ht="16.5" x14ac:dyDescent="0.2">
      <c r="A59" s="118">
        <v>23</v>
      </c>
      <c r="B59" s="127" t="s">
        <v>981</v>
      </c>
      <c r="C59" s="127" t="s">
        <v>982</v>
      </c>
      <c r="D59" s="118" t="s">
        <v>203</v>
      </c>
      <c r="E59" s="118">
        <v>5</v>
      </c>
      <c r="F59" s="118" t="s">
        <v>203</v>
      </c>
      <c r="G59" s="118" t="s">
        <v>203</v>
      </c>
      <c r="H59" s="97" t="s">
        <v>107</v>
      </c>
      <c r="I59" s="347"/>
      <c r="J59" s="347"/>
      <c r="K59" s="347"/>
      <c r="L59" s="347"/>
      <c r="M59" s="347"/>
      <c r="N59" s="321">
        <v>3</v>
      </c>
      <c r="O59" s="347"/>
      <c r="P59" s="347"/>
      <c r="Q59" s="347"/>
    </row>
    <row r="60" spans="1:17" ht="16.5" x14ac:dyDescent="0.2">
      <c r="A60" s="118"/>
      <c r="B60" s="127"/>
      <c r="C60" s="127"/>
      <c r="D60" s="118"/>
      <c r="E60" s="118"/>
      <c r="F60" s="118"/>
      <c r="G60" s="118"/>
      <c r="H60" s="97" t="s">
        <v>108</v>
      </c>
      <c r="I60" s="321"/>
      <c r="J60" s="321"/>
      <c r="K60" s="321"/>
      <c r="L60" s="321"/>
      <c r="M60" s="321"/>
      <c r="N60" s="321">
        <v>3</v>
      </c>
      <c r="O60" s="321"/>
      <c r="P60" s="321"/>
      <c r="Q60" s="321"/>
    </row>
    <row r="61" spans="1:17" ht="16.5" x14ac:dyDescent="0.2">
      <c r="A61" s="118">
        <v>24</v>
      </c>
      <c r="B61" s="127" t="s">
        <v>81</v>
      </c>
      <c r="C61" s="127" t="s">
        <v>980</v>
      </c>
      <c r="D61" s="118" t="s">
        <v>203</v>
      </c>
      <c r="E61" s="118">
        <v>5</v>
      </c>
      <c r="F61" s="118" t="s">
        <v>203</v>
      </c>
      <c r="G61" s="118" t="s">
        <v>203</v>
      </c>
      <c r="H61" s="97" t="s">
        <v>107</v>
      </c>
      <c r="I61" s="348"/>
      <c r="J61" s="348"/>
      <c r="K61" s="348"/>
      <c r="L61" s="321" t="s">
        <v>1544</v>
      </c>
      <c r="M61" s="321">
        <v>2</v>
      </c>
      <c r="N61" s="321">
        <v>3</v>
      </c>
      <c r="O61" s="348"/>
      <c r="P61" s="348"/>
      <c r="Q61" s="348"/>
    </row>
    <row r="62" spans="1:17" s="2" customFormat="1" ht="16.5" x14ac:dyDescent="0.2">
      <c r="A62" s="118"/>
      <c r="B62" s="127"/>
      <c r="C62" s="127"/>
      <c r="D62" s="118"/>
      <c r="E62" s="118"/>
      <c r="F62" s="118"/>
      <c r="G62" s="118"/>
      <c r="H62" s="97" t="s">
        <v>108</v>
      </c>
      <c r="I62" s="348"/>
      <c r="J62" s="348"/>
      <c r="K62" s="348"/>
      <c r="L62" s="321" t="s">
        <v>1544</v>
      </c>
      <c r="M62" s="321">
        <v>2</v>
      </c>
      <c r="N62" s="321">
        <v>3</v>
      </c>
      <c r="O62" s="348"/>
      <c r="P62" s="348"/>
      <c r="Q62" s="348"/>
    </row>
    <row r="63" spans="1:17" ht="16.5" x14ac:dyDescent="0.2">
      <c r="A63" s="118">
        <v>25</v>
      </c>
      <c r="B63" s="127" t="s">
        <v>983</v>
      </c>
      <c r="C63" s="127" t="s">
        <v>938</v>
      </c>
      <c r="D63" s="118" t="s">
        <v>203</v>
      </c>
      <c r="E63" s="118">
        <v>5</v>
      </c>
      <c r="F63" s="118" t="s">
        <v>203</v>
      </c>
      <c r="G63" s="118" t="s">
        <v>203</v>
      </c>
      <c r="H63" s="97" t="s">
        <v>107</v>
      </c>
      <c r="I63" s="348"/>
      <c r="J63" s="348"/>
      <c r="K63" s="321" t="s">
        <v>1544</v>
      </c>
      <c r="L63" s="321" t="s">
        <v>1544</v>
      </c>
      <c r="M63" s="321">
        <v>9</v>
      </c>
      <c r="N63" s="321">
        <v>2</v>
      </c>
      <c r="O63" s="348"/>
      <c r="P63" s="321">
        <v>10</v>
      </c>
      <c r="Q63" s="321">
        <v>2</v>
      </c>
    </row>
    <row r="64" spans="1:17" s="2" customFormat="1" ht="16.5" x14ac:dyDescent="0.2">
      <c r="A64" s="118"/>
      <c r="B64" s="127"/>
      <c r="C64" s="127"/>
      <c r="D64" s="118"/>
      <c r="E64" s="118"/>
      <c r="F64" s="118"/>
      <c r="G64" s="118"/>
      <c r="H64" s="97" t="s">
        <v>108</v>
      </c>
      <c r="I64" s="348"/>
      <c r="J64" s="348"/>
      <c r="K64" s="321" t="s">
        <v>1544</v>
      </c>
      <c r="L64" s="321" t="s">
        <v>1544</v>
      </c>
      <c r="M64" s="321">
        <v>9</v>
      </c>
      <c r="N64" s="321">
        <v>2</v>
      </c>
      <c r="O64" s="348"/>
      <c r="P64" s="321">
        <v>10</v>
      </c>
      <c r="Q64" s="321">
        <v>2</v>
      </c>
    </row>
    <row r="65" spans="1:17" ht="16.5" x14ac:dyDescent="0.2">
      <c r="A65" s="118">
        <v>26</v>
      </c>
      <c r="B65" s="127" t="s">
        <v>984</v>
      </c>
      <c r="C65" s="127" t="s">
        <v>208</v>
      </c>
      <c r="D65" s="118" t="s">
        <v>200</v>
      </c>
      <c r="E65" s="118">
        <v>7</v>
      </c>
      <c r="F65" s="118" t="s">
        <v>985</v>
      </c>
      <c r="G65" s="118" t="s">
        <v>985</v>
      </c>
      <c r="H65" s="97" t="s">
        <v>299</v>
      </c>
      <c r="I65" s="525" t="s">
        <v>1546</v>
      </c>
      <c r="J65" s="526"/>
      <c r="K65" s="526"/>
      <c r="L65" s="526"/>
      <c r="M65" s="526"/>
      <c r="N65" s="526"/>
      <c r="O65" s="526"/>
      <c r="P65" s="526"/>
      <c r="Q65" s="527"/>
    </row>
    <row r="66" spans="1:17" ht="16.5" x14ac:dyDescent="0.2">
      <c r="A66" s="118">
        <v>27</v>
      </c>
      <c r="B66" s="196" t="s">
        <v>986</v>
      </c>
      <c r="C66" s="127" t="s">
        <v>987</v>
      </c>
      <c r="D66" s="118" t="s">
        <v>988</v>
      </c>
      <c r="E66" s="118">
        <v>7</v>
      </c>
      <c r="F66" s="118" t="s">
        <v>988</v>
      </c>
      <c r="G66" s="118" t="s">
        <v>988</v>
      </c>
      <c r="H66" s="514" t="s">
        <v>299</v>
      </c>
      <c r="I66" s="410" t="s">
        <v>1545</v>
      </c>
      <c r="J66" s="411"/>
      <c r="K66" s="411"/>
      <c r="L66" s="411"/>
      <c r="M66" s="411"/>
      <c r="N66" s="411"/>
      <c r="O66" s="411"/>
      <c r="P66" s="411"/>
      <c r="Q66" s="412"/>
    </row>
    <row r="67" spans="1:17" ht="16.5" x14ac:dyDescent="0.2">
      <c r="A67" s="118"/>
      <c r="B67" s="196"/>
      <c r="C67" s="127" t="s">
        <v>989</v>
      </c>
      <c r="D67" s="118"/>
      <c r="E67" s="118"/>
      <c r="F67" s="118"/>
      <c r="G67" s="118"/>
      <c r="H67" s="528"/>
      <c r="I67" s="413"/>
      <c r="J67" s="414"/>
      <c r="K67" s="414"/>
      <c r="L67" s="414"/>
      <c r="M67" s="414"/>
      <c r="N67" s="414"/>
      <c r="O67" s="414"/>
      <c r="P67" s="414"/>
      <c r="Q67" s="415"/>
    </row>
    <row r="68" spans="1:17" ht="16.5" x14ac:dyDescent="0.2">
      <c r="A68" s="118"/>
      <c r="B68" s="196"/>
      <c r="C68" s="127" t="s">
        <v>990</v>
      </c>
      <c r="D68" s="118"/>
      <c r="E68" s="118"/>
      <c r="F68" s="118"/>
      <c r="G68" s="118"/>
      <c r="H68" s="528"/>
      <c r="I68" s="413"/>
      <c r="J68" s="414"/>
      <c r="K68" s="414"/>
      <c r="L68" s="414"/>
      <c r="M68" s="414"/>
      <c r="N68" s="414"/>
      <c r="O68" s="414"/>
      <c r="P68" s="414"/>
      <c r="Q68" s="415"/>
    </row>
    <row r="69" spans="1:17" ht="16.5" x14ac:dyDescent="0.2">
      <c r="A69" s="118"/>
      <c r="B69" s="196"/>
      <c r="C69" s="127" t="s">
        <v>207</v>
      </c>
      <c r="D69" s="118"/>
      <c r="E69" s="118"/>
      <c r="F69" s="118"/>
      <c r="G69" s="118"/>
      <c r="H69" s="528"/>
      <c r="I69" s="413"/>
      <c r="J69" s="414"/>
      <c r="K69" s="414"/>
      <c r="L69" s="414"/>
      <c r="M69" s="414"/>
      <c r="N69" s="414"/>
      <c r="O69" s="414"/>
      <c r="P69" s="414"/>
      <c r="Q69" s="415"/>
    </row>
    <row r="70" spans="1:17" ht="16.5" x14ac:dyDescent="0.2">
      <c r="A70" s="118"/>
      <c r="B70" s="196"/>
      <c r="C70" s="127" t="s">
        <v>991</v>
      </c>
      <c r="D70" s="118"/>
      <c r="E70" s="118"/>
      <c r="F70" s="118"/>
      <c r="G70" s="118"/>
      <c r="H70" s="528"/>
      <c r="I70" s="413"/>
      <c r="J70" s="414"/>
      <c r="K70" s="414"/>
      <c r="L70" s="414"/>
      <c r="M70" s="414"/>
      <c r="N70" s="414"/>
      <c r="O70" s="414"/>
      <c r="P70" s="414"/>
      <c r="Q70" s="415"/>
    </row>
    <row r="71" spans="1:17" ht="16.5" x14ac:dyDescent="0.2">
      <c r="A71" s="118"/>
      <c r="B71" s="47"/>
      <c r="C71" s="127" t="s">
        <v>992</v>
      </c>
      <c r="D71" s="118"/>
      <c r="E71" s="118"/>
      <c r="F71" s="118"/>
      <c r="G71" s="118"/>
      <c r="H71" s="528"/>
      <c r="I71" s="413"/>
      <c r="J71" s="414"/>
      <c r="K71" s="414"/>
      <c r="L71" s="414"/>
      <c r="M71" s="414"/>
      <c r="N71" s="414"/>
      <c r="O71" s="414"/>
      <c r="P71" s="414"/>
      <c r="Q71" s="415"/>
    </row>
    <row r="72" spans="1:17" ht="16.5" x14ac:dyDescent="0.2">
      <c r="A72" s="118"/>
      <c r="B72" s="196"/>
      <c r="C72" s="127" t="s">
        <v>993</v>
      </c>
      <c r="D72" s="118"/>
      <c r="E72" s="118"/>
      <c r="F72" s="118"/>
      <c r="G72" s="118"/>
      <c r="H72" s="528"/>
      <c r="I72" s="413"/>
      <c r="J72" s="414"/>
      <c r="K72" s="414"/>
      <c r="L72" s="414"/>
      <c r="M72" s="414"/>
      <c r="N72" s="414"/>
      <c r="O72" s="414"/>
      <c r="P72" s="414"/>
      <c r="Q72" s="415"/>
    </row>
    <row r="73" spans="1:17" ht="16.5" x14ac:dyDescent="0.2">
      <c r="A73" s="118"/>
      <c r="B73" s="127"/>
      <c r="C73" s="127" t="s">
        <v>994</v>
      </c>
      <c r="D73" s="118"/>
      <c r="E73" s="118"/>
      <c r="F73" s="118"/>
      <c r="G73" s="118"/>
      <c r="H73" s="528"/>
      <c r="I73" s="413"/>
      <c r="J73" s="414"/>
      <c r="K73" s="414"/>
      <c r="L73" s="414"/>
      <c r="M73" s="414"/>
      <c r="N73" s="414"/>
      <c r="O73" s="414"/>
      <c r="P73" s="414"/>
      <c r="Q73" s="415"/>
    </row>
    <row r="74" spans="1:17" ht="16.5" x14ac:dyDescent="0.2">
      <c r="A74" s="118"/>
      <c r="B74" s="127"/>
      <c r="C74" s="127" t="s">
        <v>995</v>
      </c>
      <c r="D74" s="118"/>
      <c r="E74" s="118"/>
      <c r="F74" s="118"/>
      <c r="G74" s="118"/>
      <c r="H74" s="528"/>
      <c r="I74" s="413"/>
      <c r="J74" s="414"/>
      <c r="K74" s="414"/>
      <c r="L74" s="414"/>
      <c r="M74" s="414"/>
      <c r="N74" s="414"/>
      <c r="O74" s="414"/>
      <c r="P74" s="414"/>
      <c r="Q74" s="415"/>
    </row>
    <row r="75" spans="1:17" ht="16.5" x14ac:dyDescent="0.2">
      <c r="A75" s="118"/>
      <c r="B75" s="127"/>
      <c r="C75" s="127" t="s">
        <v>996</v>
      </c>
      <c r="D75" s="118"/>
      <c r="E75" s="118"/>
      <c r="F75" s="118"/>
      <c r="G75" s="118"/>
      <c r="H75" s="528"/>
      <c r="I75" s="413"/>
      <c r="J75" s="414"/>
      <c r="K75" s="414"/>
      <c r="L75" s="414"/>
      <c r="M75" s="414"/>
      <c r="N75" s="414"/>
      <c r="O75" s="414"/>
      <c r="P75" s="414"/>
      <c r="Q75" s="415"/>
    </row>
    <row r="76" spans="1:17" ht="16.5" x14ac:dyDescent="0.2">
      <c r="A76" s="118"/>
      <c r="B76" s="127"/>
      <c r="C76" s="127" t="s">
        <v>997</v>
      </c>
      <c r="D76" s="118"/>
      <c r="E76" s="118"/>
      <c r="F76" s="118"/>
      <c r="G76" s="118"/>
      <c r="H76" s="528"/>
      <c r="I76" s="413"/>
      <c r="J76" s="414"/>
      <c r="K76" s="414"/>
      <c r="L76" s="414"/>
      <c r="M76" s="414"/>
      <c r="N76" s="414"/>
      <c r="O76" s="414"/>
      <c r="P76" s="414"/>
      <c r="Q76" s="415"/>
    </row>
    <row r="77" spans="1:17" ht="16.5" x14ac:dyDescent="0.2">
      <c r="A77" s="118"/>
      <c r="B77" s="127"/>
      <c r="C77" s="127" t="s">
        <v>998</v>
      </c>
      <c r="D77" s="118"/>
      <c r="E77" s="118"/>
      <c r="F77" s="118"/>
      <c r="G77" s="118"/>
      <c r="H77" s="528"/>
      <c r="I77" s="413"/>
      <c r="J77" s="414"/>
      <c r="K77" s="414"/>
      <c r="L77" s="414"/>
      <c r="M77" s="414"/>
      <c r="N77" s="414"/>
      <c r="O77" s="414"/>
      <c r="P77" s="414"/>
      <c r="Q77" s="415"/>
    </row>
    <row r="78" spans="1:17" ht="16.5" x14ac:dyDescent="0.2">
      <c r="A78" s="118"/>
      <c r="B78" s="127"/>
      <c r="C78" s="127" t="s">
        <v>999</v>
      </c>
      <c r="D78" s="118"/>
      <c r="E78" s="118"/>
      <c r="F78" s="118"/>
      <c r="G78" s="118"/>
      <c r="H78" s="528"/>
      <c r="I78" s="413"/>
      <c r="J78" s="414"/>
      <c r="K78" s="414"/>
      <c r="L78" s="414"/>
      <c r="M78" s="414"/>
      <c r="N78" s="414"/>
      <c r="O78" s="414"/>
      <c r="P78" s="414"/>
      <c r="Q78" s="415"/>
    </row>
    <row r="79" spans="1:17" ht="16.5" x14ac:dyDescent="0.2">
      <c r="A79" s="118"/>
      <c r="B79" s="127"/>
      <c r="C79" s="127" t="s">
        <v>1000</v>
      </c>
      <c r="D79" s="118"/>
      <c r="E79" s="118"/>
      <c r="F79" s="118"/>
      <c r="G79" s="118"/>
      <c r="H79" s="528"/>
      <c r="I79" s="413"/>
      <c r="J79" s="414"/>
      <c r="K79" s="414"/>
      <c r="L79" s="414"/>
      <c r="M79" s="414"/>
      <c r="N79" s="414"/>
      <c r="O79" s="414"/>
      <c r="P79" s="414"/>
      <c r="Q79" s="415"/>
    </row>
    <row r="80" spans="1:17" ht="16.5" x14ac:dyDescent="0.2">
      <c r="A80" s="118"/>
      <c r="B80" s="127"/>
      <c r="C80" s="127" t="s">
        <v>1001</v>
      </c>
      <c r="D80" s="118"/>
      <c r="E80" s="118"/>
      <c r="F80" s="118"/>
      <c r="G80" s="118"/>
      <c r="H80" s="515"/>
      <c r="I80" s="416"/>
      <c r="J80" s="417"/>
      <c r="K80" s="417"/>
      <c r="L80" s="417"/>
      <c r="M80" s="417"/>
      <c r="N80" s="417"/>
      <c r="O80" s="417"/>
      <c r="P80" s="417"/>
      <c r="Q80" s="418"/>
    </row>
  </sheetData>
  <mergeCells count="16">
    <mergeCell ref="I65:Q65"/>
    <mergeCell ref="I66:Q80"/>
    <mergeCell ref="H66:H80"/>
    <mergeCell ref="D5:D6"/>
    <mergeCell ref="E5:E6"/>
    <mergeCell ref="H45:H46"/>
    <mergeCell ref="A1:Q1"/>
    <mergeCell ref="A2:Q2"/>
    <mergeCell ref="A3:Q3"/>
    <mergeCell ref="F5:G5"/>
    <mergeCell ref="B8:B9"/>
    <mergeCell ref="H5:H6"/>
    <mergeCell ref="I5:Q5"/>
    <mergeCell ref="A5:A6"/>
    <mergeCell ref="B5:B6"/>
    <mergeCell ref="C5:C6"/>
  </mergeCells>
  <pageMargins left="0.38" right="0.19685039370078741" top="0.43307086614173229" bottom="0.51181102362204722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REKAP</vt:lpstr>
      <vt:lpstr>D3 KEP</vt:lpstr>
      <vt:lpstr>D4 KEP</vt:lpstr>
      <vt:lpstr>D3 TW</vt:lpstr>
      <vt:lpstr>D4 TW</vt:lpstr>
      <vt:lpstr>D3 AKP</vt:lpstr>
      <vt:lpstr>D4 AKP</vt:lpstr>
      <vt:lpstr>D3 FT</vt:lpstr>
      <vt:lpstr>D4 FT</vt:lpstr>
      <vt:lpstr>D3 OT</vt:lpstr>
      <vt:lpstr>D4 OT</vt:lpstr>
      <vt:lpstr>D3 OP</vt:lpstr>
      <vt:lpstr>D4 OP</vt:lpstr>
      <vt:lpstr>D3 KEB</vt:lpstr>
      <vt:lpstr>D4 KEB</vt:lpstr>
      <vt:lpstr>D3 ANAF</vt:lpstr>
      <vt:lpstr>D3 FARM</vt:lpstr>
      <vt:lpstr>D3 JAMU</vt:lpstr>
      <vt:lpstr>'D3 FARM'!Print_Area</vt:lpstr>
      <vt:lpstr>'D3 KEB'!Print_Area</vt:lpstr>
      <vt:lpstr>'D3 TW'!Print_Area</vt:lpstr>
      <vt:lpstr>'D4 KEB'!Print_Area</vt:lpstr>
      <vt:lpstr>'D4 OP'!Print_Area</vt:lpstr>
      <vt:lpstr>'D4 OT'!Print_Area</vt:lpstr>
      <vt:lpstr>REKAP!Print_Area</vt:lpstr>
      <vt:lpstr>'D3 FT'!Print_Titles</vt:lpstr>
      <vt:lpstr>'D4 FT'!Print_Titles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2022-11-22T01:36:29Z</cp:lastPrinted>
  <dcterms:modified xsi:type="dcterms:W3CDTF">2022-11-23T00:47:05Z</dcterms:modified>
</cp:coreProperties>
</file>